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РКЦ 18\Documents\"/>
    </mc:Choice>
  </mc:AlternateContent>
  <bookViews>
    <workbookView xWindow="0" yWindow="0" windowWidth="19200" windowHeight="7340" activeTab="2"/>
  </bookViews>
  <sheets>
    <sheet name="Титулна страница" sheetId="1" r:id="rId1"/>
    <sheet name="Учебен план" sheetId="2" r:id="rId2"/>
    <sheet name="Справка - извлечение" sheetId="3" r:id="rId3"/>
    <sheet name="list" sheetId="6" state="hidden" r:id="rId4"/>
    <sheet name="Sheet1" sheetId="7" r:id="rId5"/>
  </sheets>
  <definedNames>
    <definedName name="listМ">list!$C$8:$C$19</definedName>
    <definedName name="listОКС">list!$A$34:$A$35</definedName>
    <definedName name="listПН">list!$A$4:$A$30</definedName>
    <definedName name="listФ">list!$C$22:$C$37</definedName>
    <definedName name="listФО">list!$C$4:$C$6</definedName>
  </definedNames>
  <calcPr calcId="152511" iterateDelta="1E-4"/>
</workbook>
</file>

<file path=xl/calcChain.xml><?xml version="1.0" encoding="utf-8"?>
<calcChain xmlns="http://schemas.openxmlformats.org/spreadsheetml/2006/main">
  <c r="E66" i="2" l="1"/>
  <c r="C66" i="2"/>
  <c r="T15" i="3"/>
  <c r="A18" i="3"/>
  <c r="H11" i="3"/>
  <c r="C11" i="3"/>
  <c r="D11" i="3"/>
  <c r="E11" i="3"/>
  <c r="F11" i="3"/>
  <c r="G11" i="3"/>
  <c r="I11" i="3"/>
  <c r="J11" i="3"/>
  <c r="K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B11" i="3"/>
  <c r="AF4" i="3"/>
  <c r="AN9" i="3"/>
  <c r="AN10" i="3"/>
  <c r="AN8" i="3"/>
  <c r="AM9" i="3"/>
  <c r="AM10" i="3"/>
  <c r="AM8" i="3"/>
  <c r="AL9" i="3"/>
  <c r="AL10" i="3"/>
  <c r="AL8" i="3"/>
  <c r="F4" i="3"/>
  <c r="AM11" i="3" l="1"/>
  <c r="AN11" i="3"/>
  <c r="AL11" i="3"/>
</calcChain>
</file>

<file path=xl/sharedStrings.xml><?xml version="1.0" encoding="utf-8"?>
<sst xmlns="http://schemas.openxmlformats.org/spreadsheetml/2006/main" count="630" uniqueCount="249">
  <si>
    <t>СОФИЙСКИ  УНИВЕРСИТЕТ  „СВ. КЛИМЕНТ ОХРИДСКИ”</t>
  </si>
  <si>
    <t>У Ч Е Б Е Н      П Л А Н</t>
  </si>
  <si>
    <t>Професионално направление:</t>
  </si>
  <si>
    <t>Специалност:</t>
  </si>
  <si>
    <t>ОКС „бакалавър”</t>
  </si>
  <si>
    <t>Форма на обучение:</t>
  </si>
  <si>
    <t>Продължителност на обучението (брой семестри):</t>
  </si>
  <si>
    <t>Професионална квалификация:</t>
  </si>
  <si>
    <t>Утвърждавам:   ..................................</t>
  </si>
  <si>
    <t>Квалификационна характеристика</t>
  </si>
  <si>
    <t>1. Насоченост,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</si>
  <si>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</si>
  <si>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</si>
  <si>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</si>
  <si>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код на спец.</t>
  </si>
  <si>
    <t>№</t>
  </si>
  <si>
    <t>код на дисциплината</t>
  </si>
  <si>
    <t>Наименование на учебната дисциплина</t>
  </si>
  <si>
    <t>Вид – З, И, Ф</t>
  </si>
  <si>
    <t>семестър</t>
  </si>
  <si>
    <t>Часове - общ брой</t>
  </si>
  <si>
    <t xml:space="preserve">Седмична заетост </t>
  </si>
  <si>
    <t>Форма на оценяване* - и, то, ки, прод</t>
  </si>
  <si>
    <t>Всичко</t>
  </si>
  <si>
    <t>Лекции</t>
  </si>
  <si>
    <t xml:space="preserve">Семинарни занятия </t>
  </si>
  <si>
    <t>Задължителни дисциплини</t>
  </si>
  <si>
    <t>1</t>
  </si>
  <si>
    <t>2</t>
  </si>
  <si>
    <t>Дипломиране</t>
  </si>
  <si>
    <t>Начин на дипломиране</t>
  </si>
  <si>
    <t>Втора държавна сесия</t>
  </si>
  <si>
    <t>Часове</t>
  </si>
  <si>
    <t>Седмици</t>
  </si>
  <si>
    <t xml:space="preserve">ECTS  кредити </t>
  </si>
  <si>
    <t>Форма на оценяване* - и, то, ки</t>
  </si>
  <si>
    <t>Практически упр. / хоспетиране</t>
  </si>
  <si>
    <t xml:space="preserve">Първа държавна сесия </t>
  </si>
  <si>
    <t>Общ брой кредити:</t>
  </si>
  <si>
    <t>Софийски университет "Св. Климент Охридски"</t>
  </si>
  <si>
    <t xml:space="preserve">Справка - извлечение от учебен план </t>
  </si>
  <si>
    <t>Натовареност,  ECTS-кредити и оценки по семестри</t>
  </si>
  <si>
    <t>Вид заетост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</si>
  <si>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</si>
  <si>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</si>
  <si>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</si>
  <si>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</si>
  <si>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</si>
  <si>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</si>
  <si>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</si>
  <si>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</si>
  <si>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</si>
  <si>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</si>
  <si>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Общо</t>
  </si>
  <si>
    <t>ECTS – кредити</t>
  </si>
  <si>
    <t>бр.оценки</t>
  </si>
  <si>
    <t>мин. избираеми дисциплини</t>
  </si>
  <si>
    <t xml:space="preserve">учебни практики </t>
  </si>
  <si>
    <t>Общо:</t>
  </si>
  <si>
    <t>ECTS - кредити</t>
  </si>
  <si>
    <t xml:space="preserve">Придобита професионална квалификация:  </t>
  </si>
  <si>
    <t>Брой часове за подготовка</t>
  </si>
  <si>
    <t xml:space="preserve">Общ брой кредити:  </t>
  </si>
  <si>
    <t>форма на обучение:</t>
  </si>
  <si>
    <t>XI</t>
  </si>
  <si>
    <t>XII</t>
  </si>
  <si>
    <t>Първа държавна   сесия</t>
  </si>
  <si>
    <t>1.1 Теория и управление на образованието</t>
  </si>
  <si>
    <t>редовна форма на обучение</t>
  </si>
  <si>
    <t>1.2 Педагогика</t>
  </si>
  <si>
    <t>задочна форма на обучение</t>
  </si>
  <si>
    <t>1.3 Педагогика на обучението по…</t>
  </si>
  <si>
    <t>дистанционна форма на обучение</t>
  </si>
  <si>
    <t>2.1 Филология</t>
  </si>
  <si>
    <t>2.2 История и археология</t>
  </si>
  <si>
    <t>1 /един/ семестър</t>
  </si>
  <si>
    <t>2.3 Философия</t>
  </si>
  <si>
    <t>2 /два/ семестъра</t>
  </si>
  <si>
    <t>2.4 Религия и теология</t>
  </si>
  <si>
    <t>3 /три/ семестъра</t>
  </si>
  <si>
    <t>3.1 Социология, антропология и науки за културата</t>
  </si>
  <si>
    <t>4 /четири/ семестъра</t>
  </si>
  <si>
    <t>3.2 Психология</t>
  </si>
  <si>
    <t>5 /пет/ семестъра</t>
  </si>
  <si>
    <t>3.3 Политически науки</t>
  </si>
  <si>
    <t>6 /шест/ семестъра</t>
  </si>
  <si>
    <t>3.4 Социални дейности</t>
  </si>
  <si>
    <t>7 /седем/ семестъра</t>
  </si>
  <si>
    <t>3.5 Обществени комуникации и информационни науки</t>
  </si>
  <si>
    <t>8 /осем/ семестъра</t>
  </si>
  <si>
    <t>3.6 Право</t>
  </si>
  <si>
    <t>9 /девет/ семестъра</t>
  </si>
  <si>
    <t>3.7 Администрация и управление</t>
  </si>
  <si>
    <t>10 /десет/ семестъра</t>
  </si>
  <si>
    <t>3.8 Икономика</t>
  </si>
  <si>
    <t>11 /единадесет/ семестъра</t>
  </si>
  <si>
    <t>4.1 Физически науки</t>
  </si>
  <si>
    <t>12 /дванадесет/ семестъра</t>
  </si>
  <si>
    <t>4.2 Химически науки</t>
  </si>
  <si>
    <t>4.3 Биологически науки</t>
  </si>
  <si>
    <t>4.4 Науки за земята</t>
  </si>
  <si>
    <t>БОГОСЛОВСКИ ФАКУЛТЕТ</t>
  </si>
  <si>
    <t>4.5 Математика</t>
  </si>
  <si>
    <t>ИСТОРИЧЕСКИ ФАКУЛТЕТ</t>
  </si>
  <si>
    <t>4.6 Информатика и компютърни науки</t>
  </si>
  <si>
    <t>ФАКУЛТЕТ ПО ЖУРНАЛИСТИКА И МАСОВА КОМУНИКАЦИЯ</t>
  </si>
  <si>
    <t>5.3 Комуникационна и компютърна техника</t>
  </si>
  <si>
    <t>ФАКУЛТЕТ ПО  КЛАСИЧЕСКИ И НОВИ ФИЛОЛОГИИ</t>
  </si>
  <si>
    <t>5.11 Биотехнологии</t>
  </si>
  <si>
    <t>ФАКУЛТЕТ ПО СЛАВЯНСКИ ФИЛОЛОГИИ</t>
  </si>
  <si>
    <t>7.1 Медицина</t>
  </si>
  <si>
    <t>ФАКУЛТЕТ ПО ПЕДАГОГИКА</t>
  </si>
  <si>
    <t>7.3 Фармация</t>
  </si>
  <si>
    <t>ФАКУЛТЕТ ПО НАЧАЛНА И ПРЕДУЧИЛИЩНА ПЕДАГОГИКА</t>
  </si>
  <si>
    <t>7.4 Обществено здраве</t>
  </si>
  <si>
    <t>ФИЛОСОФСКИ ФАКУЛТЕТ</t>
  </si>
  <si>
    <t>7.5 Здравни грижи</t>
  </si>
  <si>
    <t>ЮРИДИЧЕСКИ ФАКУЛТЕТ</t>
  </si>
  <si>
    <t>БИОЛОГИЧЕСКИ ФАКУЛТЕТ</t>
  </si>
  <si>
    <t>ГЕОЛОГО-ГЕОГРАФСКИ ФАКУЛТЕТ</t>
  </si>
  <si>
    <t>МЕДИЦИНСКИ ФАКУЛТЕТ</t>
  </si>
  <si>
    <t>СТОПАНСКИ ФАКУЛТЕТ</t>
  </si>
  <si>
    <t>ФАКУЛТЕТ ПО МАТЕМАТИКА И ИНФОРМАТИКА</t>
  </si>
  <si>
    <t>ФАКУЛТЕТ ПО ХИМИЯ И ФАРМАЦИЯ</t>
  </si>
  <si>
    <t>ФИЗИЧЕСКИ ФАКУЛТЕТ</t>
  </si>
  <si>
    <t>ОКС „магистър”</t>
  </si>
  <si>
    <t>Утвърден от Академически съвет с протокол:</t>
  </si>
  <si>
    <t>№   ...................  /  ..................................</t>
  </si>
  <si>
    <t>продължителност на обучение:</t>
  </si>
  <si>
    <r>
      <t>Декан:</t>
    </r>
    <r>
      <rPr>
        <sz val="10"/>
        <rFont val="Arial"/>
        <family val="2"/>
      </rPr>
      <t>.....................................</t>
    </r>
  </si>
  <si>
    <t>натовареност (ч.)</t>
  </si>
  <si>
    <t>Японистика</t>
  </si>
  <si>
    <t xml:space="preserve">Световна японистика: най-доброто от школите по света </t>
  </si>
  <si>
    <t>З</t>
  </si>
  <si>
    <t>3+0</t>
  </si>
  <si>
    <t>2+0</t>
  </si>
  <si>
    <t>И</t>
  </si>
  <si>
    <t>2+2</t>
  </si>
  <si>
    <t>Дзен и традиционните японски изкуства</t>
  </si>
  <si>
    <t>2+1</t>
  </si>
  <si>
    <t>Gender Studies. Ролята на пола в литературата</t>
  </si>
  <si>
    <t xml:space="preserve">Европейската езикова рамка и стандартите на японската фондация. </t>
  </si>
  <si>
    <t>м. юли</t>
  </si>
  <si>
    <t>Японската култура в България. Форми на представяне и рецепция</t>
  </si>
  <si>
    <t>Духът на бойните изкуства и медитационни практики в Япония</t>
  </si>
  <si>
    <t>К</t>
  </si>
  <si>
    <t>Н</t>
  </si>
  <si>
    <t>(проф. д-р Мадлен Данова)</t>
  </si>
  <si>
    <t>м. октомври</t>
  </si>
  <si>
    <t xml:space="preserve">Забележки: </t>
  </si>
  <si>
    <t>1. Допълнителните кредити в някои от дисциплините се дават за курсови работи (писмен превод, презентация, реферат на научни трудове) и други аудиторни и/или извънаудиторни дейности, които по преценка на преподавателя са включени като част от изпитната оценка. Разпределението им е отразено в съответните учебни програми.</t>
  </si>
  <si>
    <t>3</t>
  </si>
  <si>
    <t>4</t>
  </si>
  <si>
    <t>5</t>
  </si>
  <si>
    <t>6</t>
  </si>
  <si>
    <t>9</t>
  </si>
  <si>
    <t>ки</t>
  </si>
  <si>
    <t>12</t>
  </si>
  <si>
    <t>15</t>
  </si>
  <si>
    <t>8</t>
  </si>
  <si>
    <t>13</t>
  </si>
  <si>
    <t>17</t>
  </si>
  <si>
    <t>30</t>
  </si>
  <si>
    <t>7</t>
  </si>
  <si>
    <t>16</t>
  </si>
  <si>
    <t>180</t>
  </si>
  <si>
    <t>Увод в японската история и международни връзки</t>
  </si>
  <si>
    <t>Увод в японската литература</t>
  </si>
  <si>
    <t>Японско обществознание</t>
  </si>
  <si>
    <t>Увод в японската култура, религия и философия</t>
  </si>
  <si>
    <t>90</t>
  </si>
  <si>
    <t>45</t>
  </si>
  <si>
    <t>Семинар 1 - Култура</t>
  </si>
  <si>
    <t>Семинар 2 - История</t>
  </si>
  <si>
    <t>Семинар 3 - Литература</t>
  </si>
  <si>
    <t>Семинар 4 - Общество</t>
  </si>
  <si>
    <t>Академично писане, презентиране и комуникация</t>
  </si>
  <si>
    <t>1,2,3,4</t>
  </si>
  <si>
    <t>Съвременната японска култура</t>
  </si>
  <si>
    <t>Силата на "меката сила" Cool Japan</t>
  </si>
  <si>
    <t>Литература и изкуства</t>
  </si>
  <si>
    <t>Традиционна култура на Япония, част 1</t>
  </si>
  <si>
    <t>Традиционна култура на Япония, част 2</t>
  </si>
  <si>
    <t>6+0</t>
  </si>
  <si>
    <t>Японски език, I част</t>
  </si>
  <si>
    <t xml:space="preserve">Японски език, II част </t>
  </si>
  <si>
    <t>Японски език, III част</t>
  </si>
  <si>
    <t>Японски език, IV част</t>
  </si>
  <si>
    <t xml:space="preserve">Японски език, V част </t>
  </si>
  <si>
    <t>Японски език, VI част</t>
  </si>
  <si>
    <t>0</t>
  </si>
  <si>
    <t>Японска писменост, II част</t>
  </si>
  <si>
    <t>Японска писменост, I част</t>
  </si>
  <si>
    <t>Съвременен японски език - Етикет и кейго B2</t>
  </si>
  <si>
    <t>Съвременен японски език - Бизнес японски - В2</t>
  </si>
  <si>
    <t>Надграждащи техники - Подготовка за JLPT N5</t>
  </si>
  <si>
    <t>Надграждащи техники - Подготовка за JLPT N4</t>
  </si>
  <si>
    <t>Надграждащи техники - Подготовка за JLPT N3</t>
  </si>
  <si>
    <t>Надграждащи техники - Подготовка за JLPT N2</t>
  </si>
  <si>
    <t>Надграждащи техники - Подготовка за JLPT N1</t>
  </si>
  <si>
    <t>14</t>
  </si>
  <si>
    <t>Ономатопеични думи в японския и българския език: Културно-обусловени нюанси</t>
  </si>
  <si>
    <t>Фигуративността като културо-определящ фактор: Япония на фокус</t>
  </si>
  <si>
    <t>Държавно-политическо устройство на Япония през древността и средновековието</t>
  </si>
  <si>
    <t>Геополитика на Япония до 1945 г.</t>
  </si>
  <si>
    <t>Международни отношения на Япония</t>
  </si>
  <si>
    <t>24</t>
  </si>
  <si>
    <t>29</t>
  </si>
  <si>
    <t>31</t>
  </si>
  <si>
    <t>32</t>
  </si>
  <si>
    <t>33</t>
  </si>
  <si>
    <t>34</t>
  </si>
  <si>
    <t>37</t>
  </si>
  <si>
    <t>38</t>
  </si>
  <si>
    <t>39</t>
  </si>
  <si>
    <t>40</t>
  </si>
  <si>
    <t xml:space="preserve">Филолог, специалист по японско общество и култура </t>
  </si>
  <si>
    <t>Аудио-визуална комуникация</t>
  </si>
  <si>
    <t>Феноменът на колективната комуникация през призмата на музиката</t>
  </si>
  <si>
    <t>България и Япония от края на ХІХ до началото на ХХІ век - политика, дипломация, икономика и култура</t>
  </si>
  <si>
    <t>120</t>
  </si>
  <si>
    <t>0+2</t>
  </si>
  <si>
    <t>Визуална култура</t>
  </si>
  <si>
    <t>Уменията на 21-ви век в японистиката</t>
  </si>
  <si>
    <t>Надграждащи техники - Подготовка за JLPT</t>
  </si>
  <si>
    <t>20</t>
  </si>
  <si>
    <t>21</t>
  </si>
  <si>
    <t>22</t>
  </si>
  <si>
    <t>23</t>
  </si>
  <si>
    <t>27</t>
  </si>
  <si>
    <t>28</t>
  </si>
  <si>
    <t>35</t>
  </si>
  <si>
    <t>36</t>
  </si>
  <si>
    <t xml:space="preserve">Учебният план е приет с решение на ФС № 7 от 16.03.2021 г. </t>
  </si>
  <si>
    <r>
      <t>Декан:</t>
    </r>
    <r>
      <rPr>
        <sz val="10"/>
        <rFont val="Arial"/>
        <family val="2"/>
        <charset val="204"/>
      </rPr>
      <t>.....................................</t>
    </r>
  </si>
  <si>
    <r>
      <t xml:space="preserve">Следните задължителни дисциплини предвиждат </t>
    </r>
    <r>
      <rPr>
        <b/>
        <sz val="10"/>
        <color indexed="8"/>
        <rFont val="Arial"/>
        <family val="2"/>
        <charset val="204"/>
      </rPr>
      <t>курсови работи</t>
    </r>
    <r>
      <rPr>
        <sz val="10"/>
        <color indexed="8"/>
        <rFont val="Arial"/>
        <family val="2"/>
        <charset val="204"/>
      </rPr>
      <t>, като полагаемите се за тях кредити са включени в общия брой кредити на съответната дисциплина:</t>
    </r>
  </si>
  <si>
    <t xml:space="preserve">Магистърската програма „Японистика: общество и култура“ е предназначена за студенти, завършили бакалавърски степени на обучение в различни научни обасти и направления. 
Целта на обучението е да се положи солидна основа за допълнителна професионална квалификация в сферата на японистиката на студенти с разнообразна бакалавърска подготовка и да се стимулира тяхната мотивация за по-пълноценна професионална реализация  в условията на все по-динамично развиващата се културна интеграция в съвременния свят. Актуалността на магистърската програма „Японистика: общество и култура“ се потвърждава  и от допълнителните възможности, които се предоставят на студентите да придобият по-висока компетентност и да развият способност за междукултурен диалог, изследователска дейност по различни проблеми на японското общество и култура, както и сравнителни аспекти на културите на Изтока. Интензивното изучаване на японски език през четирите семестъра гарантира филологическата подготовка на студентите и е насочено към интерактивна комуникация, съобразно съвременните изисквания на Европейската езикова рамка. </t>
  </si>
  <si>
    <t>Завършилите магистърската  програма „Японистика: общество и култура” получават професионална квалификация „ФИЛОЛОГ, СПЕЦИАЛИСТ ПО ЯПОНСКО ОБЩЕСТВО И КУЛТУРА“.  Обществоведският профил на магистърската програма подготвя специалисти чрез интензивен модул по език в комбинация с възможности за комбиниране на дисциплини от сферата на японската история, политика, култура и философия, изкуства и др. В процеса на обучението се предвиждат използване на мултимедийни материали и разнообразни форми на аудиторна и извънаудиторна самостоятелна работа на студентите. В тематичното съдържание на учебните дисциплини е установен баланс между теоретичната подготовка и провеждане на дискусионни обсъждания, семинари, презентации, анкетни проучвания и уъркшопи.</t>
  </si>
  <si>
    <r>
      <t>Завършилите магистърската програма "Японистика: общество и култура"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могат да намерят професионална реализация в различни сфери на културния, стопанския и обществения живот на страната като специалисти в областта на образованието, културата, международните отношения, държавния апарат, средствата за масово осведомяване, книгоиздаването, туризма и др.</t>
    </r>
  </si>
  <si>
    <t>Японистика: общество и култура</t>
  </si>
  <si>
    <t>Държавен изпит или дипломна работа</t>
  </si>
  <si>
    <r>
      <t xml:space="preserve">Магистърска програма </t>
    </r>
    <r>
      <rPr>
        <b/>
        <sz val="10"/>
        <rFont val="Arial"/>
        <family val="2"/>
      </rPr>
      <t>ЯПОНИСТИКА: ОБЩЕСТВО И КУЛТУРА</t>
    </r>
    <r>
      <rPr>
        <sz val="10"/>
        <color rgb="FFFF0000"/>
        <rFont val="Arial"/>
        <family val="2"/>
      </rPr>
      <t xml:space="preserve"> </t>
    </r>
  </si>
  <si>
    <r>
      <t>за випуска, започнал пре</t>
    </r>
    <r>
      <rPr>
        <sz val="10"/>
        <rFont val="Arial"/>
        <family val="2"/>
      </rPr>
      <t>з зимен</t>
    </r>
    <r>
      <rPr>
        <sz val="10"/>
        <rFont val="Arial"/>
        <family val="2"/>
        <charset val="204"/>
      </rPr>
      <t xml:space="preserve"> семестър на 2021-2022 уч. година </t>
    </r>
  </si>
  <si>
    <t>0+3</t>
  </si>
  <si>
    <t>Магистърска програма "Японистика: общество и култура" - неспециалисти</t>
  </si>
  <si>
    <t>Магистърска програма "Японистика: общество и култура"</t>
  </si>
  <si>
    <t xml:space="preserve">Магистърската програма по японистика осигурява експертна и научноизследователска квалификация.  Професионалната квалификация „Филолог, специалист по японско общество и култура“ удостоверява изградени професионални качества както в областта на познанието за Япония като страна и култура, нейната ценностна система, изкуство и духовност, така и в областта на знанието за източната духовност и културата на страните от Далечния Изток. 
</t>
  </si>
  <si>
    <r>
      <rPr>
        <b/>
        <sz val="10"/>
        <rFont val="Arial"/>
        <family val="2"/>
        <charset val="204"/>
      </rPr>
      <t xml:space="preserve">Модул практически японски език </t>
    </r>
    <r>
      <rPr>
        <sz val="10"/>
        <rFont val="Arial"/>
        <family val="2"/>
        <charset val="204"/>
      </rPr>
      <t xml:space="preserve">- студентите избират по 10 кредита за всеки семестър от първи до трети включително, в зависимост от нивото си на подготовка </t>
    </r>
  </si>
  <si>
    <r>
      <rPr>
        <b/>
        <sz val="10"/>
        <rFont val="Arial"/>
        <family val="2"/>
        <charset val="204"/>
      </rPr>
      <t>Избираемите дисциплини</t>
    </r>
    <r>
      <rPr>
        <sz val="10"/>
        <rFont val="Arial"/>
        <family val="2"/>
        <charset val="204"/>
      </rPr>
      <t xml:space="preserve">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 от мадул Японски език), а всеки семестър от първи до трети включително минимум 10 кредита трябва да са от дисциплини от модул практически японски език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</si>
</sst>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name val="Arial"/>
      <family val="2"/>
    </font>
    <font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1">
    <xf numFmtId="0" fontId="0" fillId="0" borderId="0" xfId="0"/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textRotation="90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textRotation="90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textRotation="90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textRotation="90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wrapText="1"/>
      <protection hidden="1"/>
    </xf>
    <xf numFmtId="0" fontId="10" fillId="0" borderId="17" xfId="0" applyFont="1" applyBorder="1" applyAlignment="1" applyProtection="1">
      <alignment wrapText="1"/>
      <protection hidden="1"/>
    </xf>
    <xf numFmtId="0" fontId="23" fillId="0" borderId="17" xfId="0" applyFont="1" applyBorder="1" applyAlignment="1" applyProtection="1">
      <alignment wrapText="1"/>
      <protection hidden="1"/>
    </xf>
    <xf numFmtId="0" fontId="23" fillId="0" borderId="15" xfId="0" applyFont="1" applyBorder="1" applyAlignment="1" applyProtection="1">
      <alignment wrapText="1"/>
      <protection hidden="1"/>
    </xf>
    <xf numFmtId="0" fontId="10" fillId="0" borderId="18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11" fillId="0" borderId="0" xfId="0" applyFont="1" applyBorder="1" applyAlignment="1" applyProtection="1">
      <alignment wrapText="1"/>
      <protection hidden="1"/>
    </xf>
    <xf numFmtId="0" fontId="11" fillId="0" borderId="19" xfId="0" applyFont="1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wrapText="1"/>
      <protection hidden="1"/>
    </xf>
    <xf numFmtId="0" fontId="23" fillId="0" borderId="19" xfId="0" applyFont="1" applyBorder="1" applyAlignment="1" applyProtection="1">
      <alignment wrapText="1"/>
      <protection hidden="1"/>
    </xf>
    <xf numFmtId="0" fontId="13" fillId="0" borderId="0" xfId="0" applyFont="1" applyBorder="1" applyAlignment="1" applyProtection="1">
      <alignment wrapText="1"/>
      <protection hidden="1"/>
    </xf>
    <xf numFmtId="0" fontId="13" fillId="0" borderId="19" xfId="0" applyFont="1" applyBorder="1" applyAlignment="1" applyProtection="1">
      <alignment wrapText="1"/>
      <protection hidden="1"/>
    </xf>
    <xf numFmtId="0" fontId="10" fillId="0" borderId="6" xfId="0" applyFont="1" applyBorder="1" applyAlignment="1" applyProtection="1">
      <alignment wrapText="1"/>
      <protection hidden="1"/>
    </xf>
    <xf numFmtId="0" fontId="10" fillId="0" borderId="20" xfId="0" applyFont="1" applyBorder="1" applyAlignment="1" applyProtection="1">
      <alignment wrapText="1"/>
      <protection hidden="1"/>
    </xf>
    <xf numFmtId="0" fontId="23" fillId="0" borderId="20" xfId="0" applyFont="1" applyBorder="1" applyAlignment="1" applyProtection="1">
      <alignment wrapText="1"/>
      <protection hidden="1"/>
    </xf>
    <xf numFmtId="0" fontId="23" fillId="0" borderId="5" xfId="0" applyFont="1" applyBorder="1" applyAlignment="1" applyProtection="1">
      <alignment wrapText="1"/>
      <protection hidden="1"/>
    </xf>
    <xf numFmtId="0" fontId="15" fillId="0" borderId="16" xfId="0" applyFont="1" applyBorder="1" applyAlignment="1" applyProtection="1">
      <alignment wrapText="1"/>
      <protection hidden="1"/>
    </xf>
    <xf numFmtId="0" fontId="15" fillId="0" borderId="17" xfId="0" applyFont="1" applyBorder="1" applyAlignment="1" applyProtection="1">
      <alignment wrapText="1"/>
      <protection hidden="1"/>
    </xf>
    <xf numFmtId="0" fontId="24" fillId="0" borderId="17" xfId="0" applyFont="1" applyBorder="1" applyAlignment="1" applyProtection="1">
      <alignment wrapText="1"/>
      <protection hidden="1"/>
    </xf>
    <xf numFmtId="0" fontId="24" fillId="0" borderId="15" xfId="0" applyFont="1" applyBorder="1" applyAlignment="1" applyProtection="1">
      <alignment wrapText="1"/>
      <protection hidden="1"/>
    </xf>
    <xf numFmtId="0" fontId="15" fillId="0" borderId="18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24" fillId="0" borderId="0" xfId="0" applyFont="1" applyBorder="1" applyAlignment="1" applyProtection="1">
      <alignment wrapText="1"/>
      <protection hidden="1"/>
    </xf>
    <xf numFmtId="0" fontId="24" fillId="0" borderId="19" xfId="0" applyFont="1" applyBorder="1" applyAlignment="1" applyProtection="1">
      <alignment wrapText="1"/>
      <protection hidden="1"/>
    </xf>
    <xf numFmtId="0" fontId="15" fillId="0" borderId="6" xfId="0" applyFont="1" applyBorder="1" applyAlignment="1" applyProtection="1">
      <alignment wrapText="1"/>
      <protection hidden="1"/>
    </xf>
    <xf numFmtId="0" fontId="15" fillId="0" borderId="20" xfId="0" applyFont="1" applyBorder="1" applyAlignment="1" applyProtection="1">
      <alignment wrapText="1"/>
      <protection hidden="1"/>
    </xf>
    <xf numFmtId="0" fontId="15" fillId="0" borderId="18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10" fillId="0" borderId="0" xfId="0" applyFont="1"/>
    <xf numFmtId="0" fontId="23" fillId="0" borderId="0" xfId="0" applyFont="1"/>
    <xf numFmtId="0" fontId="1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7" fillId="2" borderId="21" xfId="0" applyFont="1" applyFill="1" applyBorder="1" applyAlignment="1" applyProtection="1">
      <alignment horizontal="center" vertical="center" textRotation="90" wrapText="1"/>
      <protection hidden="1"/>
    </xf>
    <xf numFmtId="0" fontId="7" fillId="2" borderId="22" xfId="0" applyFont="1" applyFill="1" applyBorder="1" applyAlignment="1" applyProtection="1">
      <alignment horizontal="center" vertical="center" textRotation="90" wrapText="1"/>
      <protection hidden="1"/>
    </xf>
    <xf numFmtId="0" fontId="7" fillId="2" borderId="23" xfId="0" applyFont="1" applyFill="1" applyBorder="1" applyAlignment="1" applyProtection="1">
      <alignment horizontal="center" vertical="center" textRotation="90" wrapText="1"/>
      <protection hidden="1"/>
    </xf>
    <xf numFmtId="0" fontId="7" fillId="2" borderId="24" xfId="0" applyFont="1" applyFill="1" applyBorder="1" applyAlignment="1" applyProtection="1">
      <alignment horizontal="center" vertical="center" textRotation="90" wrapText="1"/>
      <protection hidden="1"/>
    </xf>
    <xf numFmtId="0" fontId="7" fillId="2" borderId="25" xfId="0" applyFont="1" applyFill="1" applyBorder="1" applyAlignment="1" applyProtection="1">
      <alignment horizontal="center" vertical="center" textRotation="90" wrapText="1"/>
      <protection hidden="1"/>
    </xf>
    <xf numFmtId="0" fontId="25" fillId="0" borderId="24" xfId="0" applyFont="1" applyBorder="1" applyAlignment="1" applyProtection="1">
      <alignment horizontal="center" vertical="center" textRotation="90"/>
      <protection hidden="1"/>
    </xf>
    <xf numFmtId="0" fontId="25" fillId="0" borderId="22" xfId="0" applyFont="1" applyBorder="1" applyAlignment="1" applyProtection="1">
      <alignment horizontal="center" vertical="center" textRotation="90"/>
      <protection hidden="1"/>
    </xf>
    <xf numFmtId="0" fontId="25" fillId="0" borderId="23" xfId="0" applyFont="1" applyBorder="1" applyAlignment="1" applyProtection="1">
      <alignment horizontal="center" vertical="center" textRotation="90"/>
      <protection hidden="1"/>
    </xf>
    <xf numFmtId="0" fontId="26" fillId="0" borderId="26" xfId="0" applyFont="1" applyBorder="1" applyAlignment="1" applyProtection="1">
      <alignment horizontal="center" vertical="center" textRotation="90"/>
      <protection hidden="1"/>
    </xf>
    <xf numFmtId="0" fontId="26" fillId="0" borderId="27" xfId="0" applyFont="1" applyBorder="1" applyAlignment="1" applyProtection="1">
      <alignment horizontal="center" vertical="center" textRotation="90"/>
      <protection hidden="1"/>
    </xf>
    <xf numFmtId="0" fontId="26" fillId="0" borderId="28" xfId="0" applyFont="1" applyBorder="1" applyAlignment="1" applyProtection="1">
      <alignment horizontal="center" vertical="center" textRotation="90"/>
      <protection hidden="1"/>
    </xf>
    <xf numFmtId="0" fontId="26" fillId="0" borderId="7" xfId="0" applyFont="1" applyBorder="1" applyAlignment="1" applyProtection="1">
      <alignment horizontal="center" vertical="center" textRotation="90"/>
      <protection hidden="1"/>
    </xf>
    <xf numFmtId="0" fontId="26" fillId="0" borderId="8" xfId="0" applyFont="1" applyBorder="1" applyAlignment="1" applyProtection="1">
      <alignment horizontal="center" vertical="center" textRotation="90"/>
      <protection hidden="1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12" xfId="0" applyFont="1" applyBorder="1" applyAlignment="1" applyProtection="1">
      <alignment horizontal="center" vertical="center" textRotation="90"/>
      <protection hidden="1"/>
    </xf>
    <xf numFmtId="0" fontId="26" fillId="0" borderId="13" xfId="0" applyFont="1" applyBorder="1" applyAlignment="1" applyProtection="1">
      <alignment horizontal="center" vertical="center" textRotation="90"/>
      <protection hidden="1"/>
    </xf>
    <xf numFmtId="0" fontId="26" fillId="0" borderId="14" xfId="0" applyFont="1" applyBorder="1" applyAlignment="1" applyProtection="1">
      <alignment horizontal="center" vertical="center" textRotation="90"/>
      <protection hidden="1"/>
    </xf>
    <xf numFmtId="0" fontId="26" fillId="0" borderId="26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right" vertical="center" wrapText="1"/>
      <protection locked="0"/>
    </xf>
    <xf numFmtId="0" fontId="8" fillId="0" borderId="31" xfId="0" applyFont="1" applyBorder="1" applyAlignment="1" applyProtection="1">
      <alignment horizontal="right" vertical="center" wrapText="1"/>
      <protection locked="0"/>
    </xf>
    <xf numFmtId="0" fontId="8" fillId="0" borderId="32" xfId="0" applyFont="1" applyBorder="1" applyAlignment="1" applyProtection="1">
      <alignment horizontal="right" vertical="center" wrapText="1"/>
      <protection locked="0"/>
    </xf>
    <xf numFmtId="0" fontId="27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7" fillId="0" borderId="33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2" borderId="34" xfId="0" applyFont="1" applyFill="1" applyBorder="1" applyAlignment="1" applyProtection="1">
      <alignment horizontal="right" vertical="center" wrapText="1"/>
      <protection hidden="1"/>
    </xf>
    <xf numFmtId="0" fontId="6" fillId="0" borderId="35" xfId="0" applyFont="1" applyBorder="1" applyAlignment="1" applyProtection="1">
      <alignment horizontal="center" vertical="center" textRotation="90" wrapText="1"/>
      <protection hidden="1"/>
    </xf>
    <xf numFmtId="0" fontId="6" fillId="0" borderId="36" xfId="0" applyFont="1" applyBorder="1" applyAlignment="1" applyProtection="1">
      <alignment horizontal="center" vertical="center" textRotation="90" wrapText="1"/>
      <protection hidden="1"/>
    </xf>
    <xf numFmtId="0" fontId="26" fillId="0" borderId="37" xfId="0" applyFont="1" applyBorder="1" applyAlignment="1" applyProtection="1">
      <alignment horizontal="center" vertical="center" textRotation="90"/>
      <protection hidden="1"/>
    </xf>
    <xf numFmtId="0" fontId="6" fillId="0" borderId="12" xfId="0" applyFont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center" vertical="center" textRotation="90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Protection="1">
      <protection locked="0"/>
    </xf>
    <xf numFmtId="0" fontId="0" fillId="0" borderId="0" xfId="0" applyAlignment="1">
      <alignment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39" xfId="0" applyNumberFormat="1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hidden="1"/>
    </xf>
    <xf numFmtId="0" fontId="3" fillId="0" borderId="13" xfId="0" applyFont="1" applyBorder="1" applyAlignment="1" applyProtection="1">
      <alignment horizontal="center" vertical="center" textRotation="90" wrapText="1"/>
      <protection hidden="1"/>
    </xf>
    <xf numFmtId="49" fontId="31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36" xfId="0" applyFont="1" applyFill="1" applyBorder="1" applyAlignment="1" applyProtection="1">
      <alignment horizontal="center" vertical="center" wrapText="1"/>
      <protection locked="0"/>
    </xf>
    <xf numFmtId="0" fontId="31" fillId="2" borderId="37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left" vertical="center"/>
      <protection locked="0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8" fillId="0" borderId="8" xfId="0" applyFont="1" applyFill="1" applyBorder="1" applyAlignment="1">
      <alignment horizontal="center" vertical="center" wrapText="1"/>
    </xf>
    <xf numFmtId="0" fontId="28" fillId="0" borderId="8" xfId="0" applyFont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28" fillId="0" borderId="8" xfId="0" applyFont="1" applyFill="1" applyBorder="1" applyAlignment="1">
      <alignment vertical="center" wrapText="1"/>
    </xf>
    <xf numFmtId="0" fontId="3" fillId="0" borderId="0" xfId="0" applyFont="1" applyProtection="1">
      <protection locked="0"/>
    </xf>
    <xf numFmtId="0" fontId="28" fillId="3" borderId="0" xfId="0" applyFont="1" applyFill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28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vertical="center" wrapText="1"/>
    </xf>
    <xf numFmtId="0" fontId="28" fillId="0" borderId="28" xfId="0" applyFont="1" applyFill="1" applyBorder="1" applyAlignment="1" applyProtection="1">
      <alignment horizontal="center" vertical="center"/>
      <protection locked="0"/>
    </xf>
    <xf numFmtId="49" fontId="2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49" fontId="28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vertical="center" wrapText="1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9" fontId="3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6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9" fillId="3" borderId="51" xfId="0" applyFont="1" applyFill="1" applyBorder="1" applyAlignment="1" applyProtection="1">
      <alignment vertical="center"/>
      <protection locked="0"/>
    </xf>
    <xf numFmtId="0" fontId="39" fillId="3" borderId="0" xfId="0" applyFont="1" applyFill="1" applyAlignment="1" applyProtection="1">
      <alignment vertical="center"/>
      <protection locked="0"/>
    </xf>
    <xf numFmtId="0" fontId="37" fillId="3" borderId="51" xfId="0" applyFont="1" applyFill="1" applyBorder="1" applyAlignment="1" applyProtection="1">
      <alignment vertical="center"/>
      <protection locked="0"/>
    </xf>
    <xf numFmtId="0" fontId="37" fillId="3" borderId="0" xfId="0" applyFont="1" applyFill="1" applyAlignment="1" applyProtection="1">
      <alignment vertical="center"/>
      <protection locked="0"/>
    </xf>
    <xf numFmtId="0" fontId="38" fillId="3" borderId="0" xfId="0" applyFont="1" applyFill="1" applyProtection="1">
      <protection locked="0"/>
    </xf>
    <xf numFmtId="0" fontId="10" fillId="0" borderId="0" xfId="0" applyFont="1" applyAlignment="1" applyProtection="1">
      <alignment horizontal="justify" vertical="top" wrapText="1"/>
      <protection locked="0"/>
    </xf>
    <xf numFmtId="0" fontId="15" fillId="0" borderId="18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NumberFormat="1" applyFont="1" applyBorder="1" applyAlignment="1" applyProtection="1">
      <alignment horizontal="left" vertical="center" wrapText="1"/>
      <protection locked="0"/>
    </xf>
    <xf numFmtId="0" fontId="15" fillId="0" borderId="19" xfId="0" applyNumberFormat="1" applyFont="1" applyBorder="1" applyAlignment="1" applyProtection="1">
      <alignment horizontal="left" vertical="center" wrapText="1"/>
      <protection locked="0"/>
    </xf>
    <xf numFmtId="0" fontId="15" fillId="0" borderId="6" xfId="0" applyNumberFormat="1" applyFont="1" applyBorder="1" applyAlignment="1" applyProtection="1">
      <alignment horizontal="left" vertical="center" wrapText="1"/>
      <protection locked="0"/>
    </xf>
    <xf numFmtId="0" fontId="15" fillId="0" borderId="20" xfId="0" applyNumberFormat="1" applyFont="1" applyBorder="1" applyAlignment="1" applyProtection="1">
      <alignment horizontal="left" vertical="center" wrapText="1"/>
      <protection locked="0"/>
    </xf>
    <xf numFmtId="0" fontId="15" fillId="0" borderId="5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justify" vertical="top" wrapText="1"/>
      <protection locked="0"/>
    </xf>
    <xf numFmtId="0" fontId="19" fillId="0" borderId="0" xfId="0" applyFont="1" applyAlignment="1" applyProtection="1">
      <alignment horizontal="justify" wrapText="1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 wrapText="1"/>
      <protection hidden="1"/>
    </xf>
    <xf numFmtId="0" fontId="18" fillId="0" borderId="0" xfId="0" applyNumberFormat="1" applyFont="1" applyAlignment="1" applyProtection="1">
      <alignment horizontal="left" vertical="center" wrapText="1"/>
      <protection hidden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justify" vertical="justify" wrapText="1"/>
      <protection locked="0"/>
    </xf>
    <xf numFmtId="0" fontId="10" fillId="0" borderId="0" xfId="0" applyFont="1" applyAlignment="1" applyProtection="1">
      <alignment horizontal="justify" vertical="justify"/>
      <protection locked="0"/>
    </xf>
    <xf numFmtId="0" fontId="15" fillId="0" borderId="6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4" fillId="0" borderId="11" xfId="0" applyFont="1" applyBorder="1" applyAlignment="1" applyProtection="1">
      <alignment horizontal="center" wrapText="1"/>
      <protection hidden="1"/>
    </xf>
    <xf numFmtId="0" fontId="14" fillId="0" borderId="38" xfId="0" applyFont="1" applyBorder="1" applyAlignment="1" applyProtection="1">
      <alignment horizontal="center" wrapText="1"/>
      <protection hidden="1"/>
    </xf>
    <xf numFmtId="0" fontId="14" fillId="0" borderId="1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0" xfId="0" applyFont="1" applyBorder="1" applyAlignment="1" applyProtection="1">
      <alignment horizontal="right" vertical="top" wrapText="1"/>
      <protection hidden="1"/>
    </xf>
    <xf numFmtId="0" fontId="15" fillId="0" borderId="19" xfId="0" applyFont="1" applyBorder="1" applyAlignment="1" applyProtection="1">
      <alignment horizontal="right" vertical="top" wrapText="1"/>
      <protection hidden="1"/>
    </xf>
    <xf numFmtId="0" fontId="15" fillId="0" borderId="18" xfId="0" applyFont="1" applyBorder="1" applyAlignment="1" applyProtection="1">
      <alignment horizontal="left" vertical="top" wrapText="1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15" fillId="0" borderId="20" xfId="0" applyFont="1" applyBorder="1" applyAlignment="1" applyProtection="1">
      <alignment horizontal="left" vertical="top" wrapText="1"/>
      <protection hidden="1"/>
    </xf>
    <xf numFmtId="0" fontId="15" fillId="0" borderId="5" xfId="0" applyFont="1" applyBorder="1" applyAlignment="1" applyProtection="1">
      <alignment horizontal="left" vertical="top" wrapText="1"/>
      <protection hidden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right" vertical="center" wrapText="1"/>
      <protection hidden="1"/>
    </xf>
    <xf numFmtId="0" fontId="15" fillId="0" borderId="19" xfId="0" applyFont="1" applyBorder="1" applyAlignment="1" applyProtection="1">
      <alignment horizontal="right" vertical="center" wrapText="1"/>
      <protection hidden="1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37" fillId="3" borderId="0" xfId="0" applyFont="1" applyFill="1" applyAlignment="1" applyProtection="1">
      <alignment horizontal="center" vertical="center" wrapText="1"/>
      <protection locked="0"/>
    </xf>
    <xf numFmtId="0" fontId="38" fillId="3" borderId="51" xfId="0" applyFont="1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0" fontId="3" fillId="4" borderId="34" xfId="0" applyFont="1" applyFill="1" applyBorder="1" applyAlignment="1" applyProtection="1">
      <alignment horizontal="left" vertical="center" wrapText="1"/>
      <protection locked="0"/>
    </xf>
    <xf numFmtId="0" fontId="3" fillId="4" borderId="45" xfId="0" applyFont="1" applyFill="1" applyBorder="1" applyAlignment="1" applyProtection="1">
      <alignment horizontal="left" vertical="center" wrapText="1"/>
      <protection locked="0"/>
    </xf>
    <xf numFmtId="0" fontId="3" fillId="4" borderId="46" xfId="0" applyFont="1" applyFill="1" applyBorder="1" applyAlignment="1" applyProtection="1">
      <alignment horizontal="left" vertical="center" wrapText="1"/>
      <protection locked="0"/>
    </xf>
    <xf numFmtId="49" fontId="3" fillId="3" borderId="26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7" xfId="0" applyFont="1" applyFill="1" applyBorder="1" applyAlignment="1" applyProtection="1">
      <alignment horizontal="center" vertical="center" textRotation="90" wrapText="1"/>
      <protection hidden="1"/>
    </xf>
    <xf numFmtId="0" fontId="3" fillId="3" borderId="8" xfId="0" applyFont="1" applyFill="1" applyBorder="1" applyAlignment="1" applyProtection="1">
      <alignment horizontal="center" vertical="center" textRotation="90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Fill="1" applyBorder="1" applyAlignment="1" applyProtection="1">
      <alignment horizontal="center" vertical="center" textRotation="90" wrapText="1"/>
      <protection locked="0"/>
    </xf>
    <xf numFmtId="49" fontId="3" fillId="3" borderId="36" xfId="0" applyNumberFormat="1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31" fillId="2" borderId="36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textRotation="90" wrapText="1"/>
      <protection locked="0"/>
    </xf>
    <xf numFmtId="0" fontId="3" fillId="0" borderId="9" xfId="0" applyFont="1" applyFill="1" applyBorder="1" applyAlignment="1" applyProtection="1">
      <alignment horizontal="center" vertical="center" textRotation="90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0" fontId="28" fillId="0" borderId="43" xfId="0" applyFont="1" applyFill="1" applyBorder="1" applyAlignment="1" applyProtection="1">
      <alignment horizontal="left" vertical="center" wrapText="1"/>
      <protection locked="0"/>
    </xf>
    <xf numFmtId="0" fontId="28" fillId="0" borderId="44" xfId="0" applyFont="1" applyFill="1" applyBorder="1" applyAlignment="1" applyProtection="1">
      <alignment horizontal="left" vertical="center" wrapText="1"/>
      <protection locked="0"/>
    </xf>
    <xf numFmtId="49" fontId="3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4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0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hidden="1"/>
    </xf>
    <xf numFmtId="49" fontId="3" fillId="0" borderId="12" xfId="0" applyNumberFormat="1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2" borderId="27" xfId="0" applyFont="1" applyFill="1" applyBorder="1" applyAlignment="1" applyProtection="1">
      <alignment horizontal="center" vertical="center" textRotation="90" wrapText="1"/>
      <protection hidden="1"/>
    </xf>
    <xf numFmtId="0" fontId="3" fillId="0" borderId="13" xfId="0" applyFont="1" applyBorder="1" applyAlignment="1" applyProtection="1">
      <alignment horizontal="center" vertical="center" textRotation="90" wrapText="1"/>
      <protection hidden="1"/>
    </xf>
    <xf numFmtId="0" fontId="3" fillId="0" borderId="28" xfId="0" applyFont="1" applyBorder="1" applyAlignment="1" applyProtection="1">
      <alignment horizontal="center" vertical="center" textRotation="90" wrapText="1"/>
      <protection hidden="1"/>
    </xf>
    <xf numFmtId="0" fontId="3" fillId="0" borderId="14" xfId="0" applyFont="1" applyBorder="1" applyAlignment="1" applyProtection="1">
      <alignment horizontal="center" vertical="center" textRotation="90" wrapText="1"/>
      <protection hidden="1"/>
    </xf>
    <xf numFmtId="0" fontId="3" fillId="0" borderId="27" xfId="0" applyFont="1" applyBorder="1" applyAlignment="1" applyProtection="1">
      <alignment horizontal="center" vertical="center" textRotation="90" wrapText="1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3" fillId="0" borderId="0" xfId="1" applyFont="1" applyFill="1" applyAlignment="1">
      <alignment vertical="center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49" fontId="21" fillId="0" borderId="21" xfId="0" applyNumberFormat="1" applyFont="1" applyBorder="1" applyAlignment="1" applyProtection="1">
      <alignment horizontal="left" vertical="center" wrapText="1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49" fontId="21" fillId="0" borderId="0" xfId="0" applyNumberFormat="1" applyFont="1" applyAlignment="1" applyProtection="1">
      <alignment horizontal="left" vertical="center"/>
      <protection locked="0"/>
    </xf>
    <xf numFmtId="49" fontId="3" fillId="0" borderId="35" xfId="0" applyNumberFormat="1" applyFont="1" applyBorder="1" applyAlignment="1" applyProtection="1">
      <alignment horizontal="right" vertical="center"/>
      <protection hidden="1"/>
    </xf>
    <xf numFmtId="49" fontId="3" fillId="0" borderId="36" xfId="0" applyNumberFormat="1" applyFont="1" applyBorder="1" applyAlignment="1" applyProtection="1">
      <alignment horizontal="right" vertical="center"/>
      <protection hidden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30" fillId="0" borderId="34" xfId="0" applyFont="1" applyBorder="1" applyAlignment="1" applyProtection="1">
      <alignment horizontal="left" vertical="center"/>
      <protection hidden="1"/>
    </xf>
    <xf numFmtId="0" fontId="30" fillId="0" borderId="45" xfId="0" applyFont="1" applyBorder="1" applyAlignment="1" applyProtection="1">
      <alignment horizontal="left" vertical="center"/>
      <protection hidden="1"/>
    </xf>
    <xf numFmtId="0" fontId="30" fillId="0" borderId="46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right" vertical="center" wrapText="1"/>
      <protection hidden="1"/>
    </xf>
    <xf numFmtId="0" fontId="2" fillId="0" borderId="45" xfId="0" applyFont="1" applyBorder="1" applyAlignment="1" applyProtection="1">
      <alignment horizontal="right" vertical="center" wrapText="1"/>
      <protection hidden="1"/>
    </xf>
    <xf numFmtId="0" fontId="2" fillId="0" borderId="46" xfId="0" applyFont="1" applyBorder="1" applyAlignment="1" applyProtection="1">
      <alignment horizontal="right" vertical="center" wrapText="1"/>
      <protection hidden="1"/>
    </xf>
    <xf numFmtId="0" fontId="30" fillId="0" borderId="3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4" fillId="0" borderId="34" xfId="0" quotePrefix="1" applyFont="1" applyBorder="1" applyAlignment="1" applyProtection="1">
      <alignment horizontal="left" vertical="center"/>
      <protection hidden="1"/>
    </xf>
    <xf numFmtId="0" fontId="4" fillId="0" borderId="45" xfId="0" applyFont="1" applyBorder="1" applyAlignment="1" applyProtection="1">
      <alignment horizontal="left" vertical="center"/>
      <protection hidden="1"/>
    </xf>
    <xf numFmtId="0" fontId="4" fillId="0" borderId="46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34" fillId="2" borderId="25" xfId="0" applyFont="1" applyFill="1" applyBorder="1" applyAlignment="1" applyProtection="1">
      <alignment horizontal="center" vertical="center" wrapText="1"/>
      <protection locked="0"/>
    </xf>
    <xf numFmtId="0" fontId="34" fillId="2" borderId="45" xfId="0" applyFont="1" applyFill="1" applyBorder="1" applyAlignment="1" applyProtection="1">
      <alignment horizontal="center" vertical="center" wrapText="1"/>
      <protection locked="0"/>
    </xf>
    <xf numFmtId="0" fontId="34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27" fillId="0" borderId="33" xfId="0" applyFont="1" applyBorder="1" applyAlignment="1" applyProtection="1">
      <alignment horizontal="left" vertical="center"/>
      <protection hidden="1"/>
    </xf>
    <xf numFmtId="0" fontId="27" fillId="0" borderId="33" xfId="0" applyFont="1" applyBorder="1" applyAlignment="1" applyProtection="1">
      <alignment horizontal="right" vertical="center"/>
      <protection hidden="1"/>
    </xf>
    <xf numFmtId="0" fontId="4" fillId="0" borderId="49" xfId="0" applyFont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7" fillId="0" borderId="33" xfId="0" quotePrefix="1" applyFont="1" applyBorder="1" applyAlignment="1" applyProtection="1">
      <alignment horizontal="right" vertical="center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45" xfId="0" applyFont="1" applyFill="1" applyBorder="1" applyAlignment="1" applyProtection="1">
      <alignment horizontal="center" vertical="center" wrapText="1"/>
      <protection hidden="1"/>
    </xf>
    <xf numFmtId="0" fontId="2" fillId="2" borderId="46" xfId="0" applyFont="1" applyFill="1" applyBorder="1" applyAlignment="1" applyProtection="1">
      <alignment horizontal="center" vertical="center" wrapText="1"/>
      <protection hidden="1"/>
    </xf>
    <xf numFmtId="0" fontId="27" fillId="0" borderId="27" xfId="0" applyFont="1" applyBorder="1" applyAlignment="1" applyProtection="1">
      <alignment horizontal="center" vertical="center" wrapText="1"/>
      <protection hidden="1"/>
    </xf>
    <xf numFmtId="0" fontId="27" fillId="0" borderId="28" xfId="0" applyFont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план'!$B$1:$B$70</c:f>
              <c:numCache>
                <c:formatCode>General</c:formatCode>
                <c:ptCount val="70"/>
                <c:pt idx="0">
                  <c:v>0</c:v>
                </c:pt>
                <c:pt idx="2">
                  <c:v>0</c:v>
                </c:pt>
                <c:pt idx="4">
                  <c:v>2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6">
                  <c:v>0</c:v>
                </c:pt>
                <c:pt idx="58" formatCode="@">
                  <c:v>0</c:v>
                </c:pt>
                <c:pt idx="59" formatCode="@">
                  <c:v>0</c:v>
                </c:pt>
                <c:pt idx="60" formatCode="@">
                  <c:v>0</c:v>
                </c:pt>
                <c:pt idx="61" formatCode="@">
                  <c:v>0</c:v>
                </c:pt>
                <c:pt idx="62" formatCode="@">
                  <c:v>0</c:v>
                </c:pt>
                <c:pt idx="63" formatCode="@">
                  <c:v>0</c:v>
                </c:pt>
                <c:pt idx="64" formatCode="@">
                  <c:v>0</c:v>
                </c:pt>
                <c:pt idx="65" formatCode="@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план'!$C$1:$C$70</c:f>
              <c:numCache>
                <c:formatCode>General</c:formatCode>
                <c:ptCount val="70"/>
                <c:pt idx="0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8" formatCode="@">
                  <c:v>0</c:v>
                </c:pt>
                <c:pt idx="59" formatCode="@">
                  <c:v>0</c:v>
                </c:pt>
                <c:pt idx="60" formatCode="@">
                  <c:v>0</c:v>
                </c:pt>
                <c:pt idx="61" formatCode="@">
                  <c:v>0</c:v>
                </c:pt>
                <c:pt idx="62" formatCode="@">
                  <c:v>0</c:v>
                </c:pt>
                <c:pt idx="63" formatCode="@">
                  <c:v>0</c:v>
                </c:pt>
                <c:pt idx="64" formatCode="@">
                  <c:v>0</c:v>
                </c:pt>
                <c:pt idx="65" formatCode="@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план'!$D$1:$D$70</c:f>
              <c:numCache>
                <c:formatCode>General</c:formatCode>
                <c:ptCount val="70"/>
                <c:pt idx="0">
                  <c:v>6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8" formatCode="@">
                  <c:v>0</c:v>
                </c:pt>
                <c:pt idx="59" formatCode="@">
                  <c:v>0</c:v>
                </c:pt>
                <c:pt idx="60" formatCode="@">
                  <c:v>0</c:v>
                </c:pt>
                <c:pt idx="61" formatCode="@">
                  <c:v>0</c:v>
                </c:pt>
                <c:pt idx="62" formatCode="@">
                  <c:v>0</c:v>
                </c:pt>
                <c:pt idx="63" formatCode="@">
                  <c:v>0</c:v>
                </c:pt>
                <c:pt idx="64" formatCode="@">
                  <c:v>0</c:v>
                </c:pt>
                <c:pt idx="65" formatCode="@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план'!$E$1:$E$70</c:f>
              <c:numCache>
                <c:formatCode>General</c:formatCode>
                <c:ptCount val="70"/>
                <c:pt idx="0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8" formatCode="@">
                  <c:v>0</c:v>
                </c:pt>
                <c:pt idx="59" formatCode="@">
                  <c:v>0</c:v>
                </c:pt>
                <c:pt idx="60" formatCode="@">
                  <c:v>0</c:v>
                </c:pt>
                <c:pt idx="61" formatCode="@">
                  <c:v>0</c:v>
                </c:pt>
                <c:pt idx="62" formatCode="@">
                  <c:v>0</c:v>
                </c:pt>
                <c:pt idx="63" formatCode="@">
                  <c:v>0</c:v>
                </c:pt>
                <c:pt idx="64" formatCode="@">
                  <c:v>0</c:v>
                </c:pt>
                <c:pt idx="65" formatCode="@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план'!$F$1:$F$70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3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58" formatCode="@">
                  <c:v>0</c:v>
                </c:pt>
                <c:pt idx="59" formatCode="@">
                  <c:v>0</c:v>
                </c:pt>
                <c:pt idx="60" formatCode="@">
                  <c:v>0</c:v>
                </c:pt>
                <c:pt idx="61" formatCode="@">
                  <c:v>0</c:v>
                </c:pt>
                <c:pt idx="62" formatCode="@">
                  <c:v>0</c:v>
                </c:pt>
                <c:pt idx="63" formatCode="@">
                  <c:v>0</c:v>
                </c:pt>
                <c:pt idx="64" formatCode="@">
                  <c:v>0</c:v>
                </c:pt>
                <c:pt idx="65" formatCode="@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план'!$G$1:$G$70</c:f>
              <c:numCache>
                <c:formatCode>General</c:formatCode>
                <c:ptCount val="70"/>
                <c:pt idx="2">
                  <c:v>0</c:v>
                </c:pt>
                <c:pt idx="4">
                  <c:v>4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план'!$H$1:$H$70</c:f>
              <c:numCache>
                <c:formatCode>General</c:formatCode>
                <c:ptCount val="70"/>
                <c:pt idx="2">
                  <c:v>0</c:v>
                </c:pt>
                <c:pt idx="4">
                  <c:v>5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1.2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1.2</c:v>
                </c:pt>
                <c:pt idx="45">
                  <c:v>1.2</c:v>
                </c:pt>
                <c:pt idx="46">
                  <c:v>1.3</c:v>
                </c:pt>
                <c:pt idx="47">
                  <c:v>2.4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план'!$I$1:$I$70</c:f>
              <c:numCache>
                <c:formatCode>General</c:formatCode>
                <c:ptCount val="70"/>
                <c:pt idx="2">
                  <c:v>0</c:v>
                </c:pt>
                <c:pt idx="4">
                  <c:v>6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план'!$J$1:$J$70</c:f>
              <c:numCache>
                <c:formatCode>General</c:formatCode>
                <c:ptCount val="70"/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120</c:v>
                </c:pt>
                <c:pt idx="19">
                  <c:v>120</c:v>
                </c:pt>
                <c:pt idx="20">
                  <c:v>90</c:v>
                </c:pt>
                <c:pt idx="21">
                  <c:v>90</c:v>
                </c:pt>
                <c:pt idx="22">
                  <c:v>120</c:v>
                </c:pt>
                <c:pt idx="23">
                  <c:v>120</c:v>
                </c:pt>
                <c:pt idx="24">
                  <c:v>90</c:v>
                </c:pt>
                <c:pt idx="25">
                  <c:v>120</c:v>
                </c:pt>
                <c:pt idx="26">
                  <c:v>90</c:v>
                </c:pt>
                <c:pt idx="27">
                  <c:v>90</c:v>
                </c:pt>
                <c:pt idx="28">
                  <c:v>120</c:v>
                </c:pt>
                <c:pt idx="29">
                  <c:v>90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90</c:v>
                </c:pt>
                <c:pt idx="36">
                  <c:v>120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210</c:v>
                </c:pt>
                <c:pt idx="43">
                  <c:v>210</c:v>
                </c:pt>
                <c:pt idx="44">
                  <c:v>90</c:v>
                </c:pt>
                <c:pt idx="45">
                  <c:v>90</c:v>
                </c:pt>
                <c:pt idx="46">
                  <c:v>120</c:v>
                </c:pt>
                <c:pt idx="47">
                  <c:v>120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6">
                  <c:v>0</c:v>
                </c:pt>
                <c:pt idx="58" formatCode="@">
                  <c:v>0</c:v>
                </c:pt>
                <c:pt idx="59" formatCode="@">
                  <c:v>0</c:v>
                </c:pt>
                <c:pt idx="60" formatCode="@">
                  <c:v>0</c:v>
                </c:pt>
                <c:pt idx="61" formatCode="@">
                  <c:v>0</c:v>
                </c:pt>
                <c:pt idx="62" formatCode="@">
                  <c:v>0</c:v>
                </c:pt>
                <c:pt idx="63" formatCode="@">
                  <c:v>0</c:v>
                </c:pt>
                <c:pt idx="64" formatCode="@">
                  <c:v>0</c:v>
                </c:pt>
                <c:pt idx="65" formatCode="@">
                  <c:v>0</c:v>
                </c:pt>
                <c:pt idx="67">
                  <c:v>0</c:v>
                </c:pt>
                <c:pt idx="68">
                  <c:v>15</c:v>
                </c:pt>
                <c:pt idx="69">
                  <c:v>120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план'!$K$1:$K$70</c:f>
              <c:numCache>
                <c:formatCode>General</c:formatCode>
                <c:ptCount val="70"/>
                <c:pt idx="3">
                  <c:v>0</c:v>
                </c:pt>
                <c:pt idx="4">
                  <c:v>8</c:v>
                </c:pt>
                <c:pt idx="6" formatCode="@">
                  <c:v>0</c:v>
                </c:pt>
                <c:pt idx="8" formatCode="@">
                  <c:v>0</c:v>
                </c:pt>
                <c:pt idx="10" formatCode="@">
                  <c:v>0</c:v>
                </c:pt>
                <c:pt idx="12" formatCode="@">
                  <c:v>0</c:v>
                </c:pt>
                <c:pt idx="15">
                  <c:v>30</c:v>
                </c:pt>
                <c:pt idx="16">
                  <c:v>45</c:v>
                </c:pt>
                <c:pt idx="17">
                  <c:v>30</c:v>
                </c:pt>
                <c:pt idx="18">
                  <c:v>45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45</c:v>
                </c:pt>
                <c:pt idx="23">
                  <c:v>45</c:v>
                </c:pt>
                <c:pt idx="24">
                  <c:v>30</c:v>
                </c:pt>
                <c:pt idx="25">
                  <c:v>45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45</c:v>
                </c:pt>
                <c:pt idx="30">
                  <c:v>30</c:v>
                </c:pt>
                <c:pt idx="31">
                  <c:v>45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56">
                  <c:v>0</c:v>
                </c:pt>
                <c:pt idx="58" formatCode="@">
                  <c:v>0</c:v>
                </c:pt>
                <c:pt idx="59" formatCode="@">
                  <c:v>0</c:v>
                </c:pt>
                <c:pt idx="60" formatCode="@">
                  <c:v>0</c:v>
                </c:pt>
                <c:pt idx="61" formatCode="@">
                  <c:v>0</c:v>
                </c:pt>
                <c:pt idx="62" formatCode="@">
                  <c:v>0</c:v>
                </c:pt>
                <c:pt idx="63" formatCode="@">
                  <c:v>0</c:v>
                </c:pt>
                <c:pt idx="64" formatCode="@">
                  <c:v>0</c:v>
                </c:pt>
                <c:pt idx="65" formatCode="@">
                  <c:v>0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план'!$L$1:$L$70</c:f>
              <c:numCache>
                <c:formatCode>General</c:formatCode>
                <c:ptCount val="70"/>
                <c:pt idx="3">
                  <c:v>0</c:v>
                </c:pt>
                <c:pt idx="4">
                  <c:v>9</c:v>
                </c:pt>
                <c:pt idx="7" formatCode="@">
                  <c:v>0</c:v>
                </c:pt>
                <c:pt idx="9" formatCode="@">
                  <c:v>0</c:v>
                </c:pt>
                <c:pt idx="11" formatCode="@">
                  <c:v>0</c:v>
                </c:pt>
                <c:pt idx="13" formatCode="@">
                  <c:v>0</c:v>
                </c:pt>
                <c:pt idx="30">
                  <c:v>30</c:v>
                </c:pt>
                <c:pt idx="46">
                  <c:v>30</c:v>
                </c:pt>
                <c:pt idx="47">
                  <c:v>30</c:v>
                </c:pt>
                <c:pt idx="5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план'!$M$1:$M$70</c:f>
              <c:numCache>
                <c:formatCode>General</c:formatCode>
                <c:ptCount val="70"/>
                <c:pt idx="3">
                  <c:v>0</c:v>
                </c:pt>
                <c:pt idx="4">
                  <c:v>10</c:v>
                </c:pt>
                <c:pt idx="19">
                  <c:v>15</c:v>
                </c:pt>
                <c:pt idx="36">
                  <c:v>15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6">
                  <c:v>0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план'!$N$1:$N$70</c:f>
              <c:numCache>
                <c:formatCode>General</c:formatCode>
                <c:ptCount val="70"/>
                <c:pt idx="2">
                  <c:v>0</c:v>
                </c:pt>
                <c:pt idx="4">
                  <c:v>11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план'!$O$1:$O$70</c:f>
              <c:numCache>
                <c:formatCode>General</c:formatCode>
                <c:ptCount val="70"/>
                <c:pt idx="2">
                  <c:v>0</c:v>
                </c:pt>
                <c:pt idx="4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6">
                  <c:v>0</c:v>
                </c:pt>
              </c:numCache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'Учебен план'!$A$1:$A$70</c:f>
              <c:strCache>
                <c:ptCount val="70"/>
                <c:pt idx="0">
                  <c:v>К</c:v>
                </c:pt>
                <c:pt idx="1">
                  <c:v>код на спец.</c:v>
                </c:pt>
                <c:pt idx="2">
                  <c:v>№</c:v>
                </c:pt>
                <c:pt idx="4">
                  <c:v>1</c:v>
                </c:pt>
                <c:pt idx="5">
                  <c:v>Задължителни дисциплини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Избираемите дисциплини - трябва да носят минимум 65 кредита  (1-ви семестър - 20 кредита; 2-ри семестър – 20 кредита; 3-ти семестър - 20 кредита; 4-ти семестър - 5 кредита, като последните могат да бъдат набавени както от избираемите в този списък, така и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Модул практически японски език - студентите избират по 10 кредита за всеки семестър от първи до трети включително, в зависимост от нивото си на подготовка 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Забележки: </c:v>
                </c:pt>
                <c:pt idx="55">
                  <c:v>Следните задължителни дисциплини предвиждат курсови работи, като полагаемите се за тях кредити са включени в общия брой кредити на съответната дисциплина:</c:v>
                </c:pt>
                <c:pt idx="56">
                  <c:v>№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Дипломиране</c:v>
                </c:pt>
                <c:pt idx="67">
                  <c:v>№</c:v>
                </c:pt>
                <c:pt idx="68">
                  <c:v>1</c:v>
                </c:pt>
                <c:pt idx="69">
                  <c:v>Общ брой кредити:</c:v>
                </c:pt>
              </c:strCache>
            </c:strRef>
          </c:cat>
          <c:val>
            <c:numRef>
              <c:f>'Учебен план'!$P$1:$P$70</c:f>
              <c:numCache>
                <c:formatCode>General</c:formatCode>
                <c:ptCount val="7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467288"/>
        <c:axId val="484466896"/>
      </c:barChart>
      <c:catAx>
        <c:axId val="48446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84466896"/>
        <c:crosses val="autoZero"/>
        <c:auto val="1"/>
        <c:lblAlgn val="ctr"/>
        <c:lblOffset val="100"/>
        <c:noMultiLvlLbl val="0"/>
      </c:catAx>
      <c:valAx>
        <c:axId val="4844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8446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203200</xdr:colOff>
          <xdr:row>0</xdr:row>
          <xdr:rowOff>50800</xdr:rowOff>
        </xdr:from>
        <xdr:to>
          <xdr:col>1</xdr:col>
          <xdr:colOff>488950</xdr:colOff>
          <xdr:row>4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117475</xdr:rowOff>
    </xdr:from>
    <xdr:to>
      <xdr:col>13</xdr:col>
      <xdr:colOff>457200</xdr:colOff>
      <xdr:row>19</xdr:row>
      <xdr:rowOff>98425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2"/>
  <sheetViews>
    <sheetView topLeftCell="A34" zoomScaleNormal="100" workbookViewId="0">
      <selection activeCell="A38" sqref="A38:R38"/>
    </sheetView>
  </sheetViews>
  <sheetFormatPr defaultRowHeight="14.5" x14ac:dyDescent="0.35"/>
  <cols>
    <col min="1" max="2" width="9.1796875" style="56" customWidth="1"/>
    <col min="3" max="14" width="6.54296875" style="56" customWidth="1"/>
    <col min="15" max="16" width="6.54296875" style="57" customWidth="1"/>
    <col min="17" max="18" width="9.1796875" style="57" customWidth="1"/>
  </cols>
  <sheetData>
    <row r="1" spans="1:18" x14ac:dyDescent="0.3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26"/>
    </row>
    <row r="2" spans="1:18" ht="20" x14ac:dyDescent="0.4">
      <c r="A2" s="27"/>
      <c r="B2" s="28"/>
      <c r="C2" s="222" t="s">
        <v>0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9"/>
      <c r="R2" s="30"/>
    </row>
    <row r="3" spans="1:18" x14ac:dyDescent="0.3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1"/>
      <c r="P3" s="31"/>
      <c r="Q3" s="31"/>
      <c r="R3" s="32"/>
    </row>
    <row r="4" spans="1:18" ht="39" customHeight="1" x14ac:dyDescent="0.4">
      <c r="A4" s="27"/>
      <c r="B4" s="28"/>
      <c r="C4" s="223" t="s">
        <v>107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33"/>
      <c r="R4" s="34"/>
    </row>
    <row r="5" spans="1:18" x14ac:dyDescent="0.3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37"/>
      <c r="Q5" s="37"/>
      <c r="R5" s="38"/>
    </row>
    <row r="6" spans="1:18" x14ac:dyDescent="0.3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1"/>
      <c r="P6" s="31"/>
      <c r="Q6" s="31"/>
      <c r="R6" s="32"/>
    </row>
    <row r="7" spans="1:18" ht="32.5" x14ac:dyDescent="0.65">
      <c r="A7" s="219" t="s">
        <v>1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1"/>
    </row>
    <row r="8" spans="1:18" ht="15.5" x14ac:dyDescent="0.3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2"/>
    </row>
    <row r="9" spans="1:18" ht="15.75" customHeight="1" x14ac:dyDescent="0.35">
      <c r="A9" s="43"/>
      <c r="B9" s="44"/>
      <c r="C9" s="44"/>
      <c r="D9" s="44"/>
      <c r="E9" s="44"/>
      <c r="F9" s="44"/>
      <c r="G9" s="44"/>
      <c r="H9" s="44"/>
      <c r="I9" s="44"/>
      <c r="J9" s="44"/>
      <c r="K9" s="239" t="s">
        <v>126</v>
      </c>
      <c r="L9" s="239"/>
      <c r="M9" s="239"/>
      <c r="N9" s="239"/>
      <c r="O9" s="239"/>
      <c r="P9" s="239"/>
      <c r="Q9" s="239"/>
      <c r="R9" s="240"/>
    </row>
    <row r="10" spans="1:18" ht="15.5" x14ac:dyDescent="0.3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5"/>
      <c r="Q10" s="45"/>
      <c r="R10" s="46"/>
    </row>
    <row r="11" spans="1:18" ht="15.5" x14ac:dyDescent="0.35">
      <c r="A11" s="232" t="s">
        <v>8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44"/>
      <c r="M11" s="230" t="s">
        <v>127</v>
      </c>
      <c r="N11" s="230"/>
      <c r="O11" s="230"/>
      <c r="P11" s="230"/>
      <c r="Q11" s="230"/>
      <c r="R11" s="231"/>
    </row>
    <row r="12" spans="1:18" ht="15.5" x14ac:dyDescent="0.3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234"/>
      <c r="N12" s="234"/>
      <c r="O12" s="234"/>
      <c r="P12" s="234"/>
      <c r="Q12" s="234"/>
      <c r="R12" s="235"/>
    </row>
    <row r="13" spans="1:18" ht="15.5" x14ac:dyDescent="0.3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1"/>
      <c r="R13" s="52"/>
    </row>
    <row r="14" spans="1:18" ht="15.5" x14ac:dyDescent="0.3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1"/>
      <c r="Q14" s="51"/>
      <c r="R14" s="52"/>
    </row>
    <row r="15" spans="1:18" ht="20.25" customHeight="1" x14ac:dyDescent="0.35">
      <c r="A15" s="207" t="s">
        <v>2</v>
      </c>
      <c r="B15" s="208"/>
      <c r="C15" s="208"/>
      <c r="D15" s="208"/>
      <c r="E15" s="208"/>
      <c r="F15" s="209" t="s">
        <v>73</v>
      </c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10"/>
    </row>
    <row r="16" spans="1:18" ht="16.5" x14ac:dyDescent="0.35">
      <c r="A16" s="236" t="s">
        <v>125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8"/>
    </row>
    <row r="17" spans="1:19" ht="15.5" x14ac:dyDescent="0.35">
      <c r="A17" s="49"/>
      <c r="B17" s="50"/>
      <c r="C17" s="50"/>
      <c r="D17" s="50"/>
      <c r="E17" s="106"/>
      <c r="F17" s="106"/>
      <c r="G17" s="106"/>
      <c r="H17" s="106"/>
      <c r="I17" s="106"/>
      <c r="J17" s="106"/>
      <c r="K17" s="106"/>
      <c r="L17" s="106"/>
      <c r="M17" s="106"/>
      <c r="N17" s="50"/>
      <c r="O17" s="51"/>
      <c r="P17" s="51"/>
      <c r="Q17" s="51"/>
      <c r="R17" s="52"/>
    </row>
    <row r="18" spans="1:19" ht="16.5" customHeight="1" x14ac:dyDescent="0.35">
      <c r="A18" s="207" t="s">
        <v>3</v>
      </c>
      <c r="B18" s="208"/>
      <c r="C18" s="208"/>
      <c r="D18" s="208"/>
      <c r="E18" s="105"/>
      <c r="F18" s="105"/>
      <c r="G18" s="105"/>
      <c r="H18" s="105"/>
      <c r="I18" s="105"/>
      <c r="J18" s="105"/>
      <c r="K18" s="105"/>
      <c r="L18" s="105"/>
      <c r="M18" s="105"/>
      <c r="N18" s="53"/>
      <c r="O18" s="54"/>
      <c r="P18" s="54"/>
      <c r="Q18" s="54"/>
      <c r="R18" s="55"/>
    </row>
    <row r="19" spans="1:19" ht="15.75" customHeight="1" x14ac:dyDescent="0.35">
      <c r="A19" s="194" t="s">
        <v>131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6"/>
    </row>
    <row r="20" spans="1:19" ht="0.75" customHeight="1" x14ac:dyDescent="0.35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9"/>
    </row>
    <row r="21" spans="1:19" ht="16.5" customHeight="1" x14ac:dyDescent="0.35">
      <c r="A21" s="211" t="s">
        <v>244</v>
      </c>
      <c r="B21" s="212"/>
      <c r="C21" s="212"/>
      <c r="D21" s="212"/>
      <c r="E21" s="212"/>
      <c r="F21" s="212"/>
      <c r="G21" s="212"/>
      <c r="H21" s="212"/>
      <c r="I21" s="104" t="s">
        <v>145</v>
      </c>
      <c r="J21" s="104" t="s">
        <v>146</v>
      </c>
      <c r="K21" s="104" t="s">
        <v>146</v>
      </c>
      <c r="L21" s="113">
        <v>6</v>
      </c>
      <c r="M21" s="113">
        <v>0</v>
      </c>
      <c r="N21" s="113">
        <v>2</v>
      </c>
      <c r="O21" s="113">
        <v>1</v>
      </c>
      <c r="P21" s="113">
        <v>2</v>
      </c>
      <c r="Q21" s="114">
        <v>1</v>
      </c>
      <c r="R21" s="103"/>
    </row>
    <row r="22" spans="1:19" ht="16.899999999999999" customHeight="1" x14ac:dyDescent="0.35">
      <c r="A22" s="213"/>
      <c r="B22" s="214"/>
      <c r="C22" s="214"/>
      <c r="D22" s="214"/>
      <c r="E22" s="214"/>
      <c r="F22" s="214"/>
      <c r="G22" s="214"/>
      <c r="H22" s="214"/>
      <c r="I22" s="102"/>
      <c r="J22" s="102"/>
      <c r="K22" s="102"/>
      <c r="L22" s="102"/>
      <c r="M22" s="102"/>
      <c r="N22" s="102"/>
      <c r="O22" s="102"/>
      <c r="P22" s="102"/>
      <c r="Q22" s="102"/>
      <c r="R22" s="103"/>
    </row>
    <row r="23" spans="1:19" ht="20.25" customHeight="1" x14ac:dyDescent="0.35">
      <c r="A23" s="111"/>
      <c r="B23" s="112"/>
      <c r="C23" s="112"/>
      <c r="D23" s="112"/>
      <c r="E23" s="112"/>
      <c r="F23" s="112"/>
      <c r="G23" s="112"/>
      <c r="H23" s="112"/>
      <c r="I23" s="102"/>
      <c r="J23" s="102"/>
      <c r="K23" s="102"/>
      <c r="L23" s="102"/>
      <c r="M23" s="102"/>
      <c r="N23" s="102"/>
      <c r="O23" s="102"/>
      <c r="P23" s="102"/>
      <c r="Q23" s="102"/>
      <c r="R23" s="103"/>
    </row>
    <row r="24" spans="1:19" ht="15" customHeight="1" x14ac:dyDescent="0.35">
      <c r="A24" s="207" t="s">
        <v>5</v>
      </c>
      <c r="B24" s="208"/>
      <c r="C24" s="208"/>
      <c r="D24" s="209" t="s">
        <v>68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10"/>
    </row>
    <row r="25" spans="1:19" ht="15.5" x14ac:dyDescent="0.3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51"/>
      <c r="Q25" s="51"/>
      <c r="R25" s="52"/>
    </row>
    <row r="26" spans="1:19" ht="15" customHeight="1" x14ac:dyDescent="0.35">
      <c r="A26" s="217" t="s">
        <v>6</v>
      </c>
      <c r="B26" s="218"/>
      <c r="C26" s="218"/>
      <c r="D26" s="218"/>
      <c r="E26" s="218"/>
      <c r="F26" s="218"/>
      <c r="G26" s="218"/>
      <c r="H26" s="218"/>
      <c r="I26" s="241" t="s">
        <v>81</v>
      </c>
      <c r="J26" s="241"/>
      <c r="K26" s="241"/>
      <c r="L26" s="241"/>
      <c r="M26" s="241"/>
      <c r="N26" s="241"/>
      <c r="O26" s="241"/>
      <c r="P26" s="241"/>
      <c r="Q26" s="241"/>
      <c r="R26" s="242"/>
    </row>
    <row r="27" spans="1:19" ht="15.5" x14ac:dyDescent="0.35">
      <c r="A27" s="227" t="s">
        <v>7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9"/>
    </row>
    <row r="28" spans="1:19" ht="29.25" customHeight="1" x14ac:dyDescent="0.35">
      <c r="A28" s="224" t="s">
        <v>216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6"/>
      <c r="S28" s="110"/>
    </row>
    <row r="29" spans="1:19" ht="15.5" x14ac:dyDescent="0.35">
      <c r="A29" s="204" t="s">
        <v>9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9" ht="21" customHeight="1" x14ac:dyDescent="0.35">
      <c r="A30" s="205"/>
      <c r="B30" s="205"/>
      <c r="C30" s="206" t="s">
        <v>245</v>
      </c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</row>
    <row r="31" spans="1:19" x14ac:dyDescent="0.35">
      <c r="A31" s="200" t="s">
        <v>10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</row>
    <row r="32" spans="1:19" ht="144.75" customHeight="1" x14ac:dyDescent="0.35">
      <c r="A32" s="201" t="s">
        <v>236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</row>
    <row r="33" spans="1:18" ht="30" customHeight="1" x14ac:dyDescent="0.35">
      <c r="A33" s="202" t="s">
        <v>11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</row>
    <row r="34" spans="1:18" ht="102.75" customHeight="1" x14ac:dyDescent="0.35">
      <c r="A34" s="201" t="s">
        <v>237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</row>
    <row r="35" spans="1:18" x14ac:dyDescent="0.35">
      <c r="A35" s="203" t="s">
        <v>12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</row>
    <row r="36" spans="1:18" ht="55.5" customHeight="1" x14ac:dyDescent="0.35">
      <c r="A36" s="215" t="s">
        <v>246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</row>
    <row r="37" spans="1:18" x14ac:dyDescent="0.35">
      <c r="A37" s="203" t="s">
        <v>13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</row>
    <row r="38" spans="1:18" ht="50.25" customHeight="1" x14ac:dyDescent="0.35">
      <c r="A38" s="193" t="s">
        <v>238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</row>
    <row r="39" spans="1:18" x14ac:dyDescent="0.3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59"/>
      <c r="Q39" s="59"/>
      <c r="R39" s="59"/>
    </row>
    <row r="40" spans="1:18" x14ac:dyDescent="0.3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59"/>
      <c r="Q40" s="59"/>
      <c r="R40" s="59"/>
    </row>
    <row r="41" spans="1:18" x14ac:dyDescent="0.3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59"/>
      <c r="Q41" s="59"/>
      <c r="R41" s="59"/>
    </row>
    <row r="42" spans="1:18" x14ac:dyDescent="0.3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  <c r="P42" s="59"/>
      <c r="Q42" s="59"/>
      <c r="R42" s="59"/>
    </row>
    <row r="43" spans="1:18" x14ac:dyDescent="0.3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59"/>
      <c r="Q43" s="59"/>
      <c r="R43" s="59"/>
    </row>
    <row r="44" spans="1:18" x14ac:dyDescent="0.3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59"/>
      <c r="Q44" s="59"/>
      <c r="R44" s="59"/>
    </row>
    <row r="45" spans="1:18" x14ac:dyDescent="0.3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  <c r="P45" s="59"/>
      <c r="Q45" s="59"/>
      <c r="R45" s="59"/>
    </row>
    <row r="46" spans="1:18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59"/>
      <c r="Q46" s="59"/>
      <c r="R46" s="59"/>
    </row>
    <row r="47" spans="1:18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  <c r="P47" s="59"/>
      <c r="Q47" s="59"/>
      <c r="R47" s="59"/>
    </row>
    <row r="48" spans="1:18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9"/>
      <c r="P48" s="59"/>
      <c r="Q48" s="59"/>
      <c r="R48" s="59"/>
    </row>
    <row r="49" spans="1:18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59"/>
      <c r="Q49" s="59"/>
      <c r="R49" s="59"/>
    </row>
    <row r="50" spans="1:18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/>
      <c r="P50" s="59"/>
      <c r="Q50" s="59"/>
      <c r="R50" s="59"/>
    </row>
    <row r="51" spans="1:18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/>
      <c r="P51" s="59"/>
      <c r="Q51" s="59"/>
      <c r="R51" s="59"/>
    </row>
    <row r="52" spans="1:18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59"/>
      <c r="Q52" s="59"/>
      <c r="R52" s="59"/>
    </row>
    <row r="53" spans="1:18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59"/>
      <c r="Q53" s="59"/>
      <c r="R53" s="59"/>
    </row>
    <row r="54" spans="1:18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  <c r="P54" s="59"/>
      <c r="Q54" s="59"/>
      <c r="R54" s="59"/>
    </row>
    <row r="55" spans="1:18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59"/>
      <c r="Q55" s="59"/>
      <c r="R55" s="59"/>
    </row>
    <row r="56" spans="1:18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/>
      <c r="P56" s="59"/>
      <c r="Q56" s="59"/>
      <c r="R56" s="59"/>
    </row>
    <row r="57" spans="1:18" x14ac:dyDescent="0.3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59"/>
      <c r="Q57" s="59"/>
      <c r="R57" s="59"/>
    </row>
    <row r="58" spans="1:18" x14ac:dyDescent="0.3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59"/>
      <c r="Q58" s="59"/>
      <c r="R58" s="59"/>
    </row>
    <row r="59" spans="1:18" x14ac:dyDescent="0.3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/>
      <c r="P59" s="59"/>
      <c r="Q59" s="59"/>
      <c r="R59" s="59"/>
    </row>
    <row r="60" spans="1:18" x14ac:dyDescent="0.3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59"/>
      <c r="Q60" s="59"/>
      <c r="R60" s="59"/>
    </row>
    <row r="61" spans="1:18" x14ac:dyDescent="0.3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59"/>
      <c r="Q61" s="59"/>
      <c r="R61" s="59"/>
    </row>
    <row r="62" spans="1:18" x14ac:dyDescent="0.3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59"/>
      <c r="Q62" s="59"/>
      <c r="R62" s="59"/>
    </row>
    <row r="63" spans="1:18" x14ac:dyDescent="0.3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/>
      <c r="P63" s="59"/>
      <c r="Q63" s="59"/>
      <c r="R63" s="59"/>
    </row>
    <row r="64" spans="1:18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  <c r="P64" s="59"/>
      <c r="Q64" s="59"/>
      <c r="R64" s="59"/>
    </row>
    <row r="65" spans="1:18" x14ac:dyDescent="0.3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59"/>
      <c r="Q65" s="59"/>
      <c r="R65" s="59"/>
    </row>
    <row r="66" spans="1:18" x14ac:dyDescent="0.3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/>
      <c r="P66" s="59"/>
      <c r="Q66" s="59"/>
      <c r="R66" s="59"/>
    </row>
    <row r="67" spans="1:18" x14ac:dyDescent="0.3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  <c r="P67" s="59"/>
      <c r="Q67" s="59"/>
      <c r="R67" s="59"/>
    </row>
    <row r="68" spans="1:18" x14ac:dyDescent="0.3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  <c r="P68" s="59"/>
      <c r="Q68" s="59"/>
      <c r="R68" s="59"/>
    </row>
    <row r="69" spans="1:18" x14ac:dyDescent="0.3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59"/>
      <c r="Q69" s="59"/>
      <c r="R69" s="59"/>
    </row>
    <row r="70" spans="1:18" x14ac:dyDescent="0.3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9"/>
      <c r="P70" s="59"/>
      <c r="Q70" s="59"/>
      <c r="R70" s="59"/>
    </row>
    <row r="71" spans="1:18" x14ac:dyDescent="0.3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  <c r="P71" s="59"/>
      <c r="Q71" s="59"/>
      <c r="R71" s="59"/>
    </row>
    <row r="72" spans="1:18" x14ac:dyDescent="0.3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  <c r="P72" s="59"/>
      <c r="Q72" s="59"/>
      <c r="R72" s="59"/>
    </row>
    <row r="73" spans="1:18" x14ac:dyDescent="0.3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9"/>
      <c r="P73" s="59"/>
      <c r="Q73" s="59"/>
      <c r="R73" s="59"/>
    </row>
    <row r="74" spans="1:18" x14ac:dyDescent="0.3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9"/>
      <c r="P74" s="59"/>
      <c r="Q74" s="59"/>
      <c r="R74" s="59"/>
    </row>
    <row r="75" spans="1:18" x14ac:dyDescent="0.3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  <c r="P75" s="59"/>
      <c r="Q75" s="59"/>
      <c r="R75" s="59"/>
    </row>
    <row r="76" spans="1:18" x14ac:dyDescent="0.3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  <c r="P76" s="59"/>
      <c r="Q76" s="59"/>
      <c r="R76" s="59"/>
    </row>
    <row r="77" spans="1:18" x14ac:dyDescent="0.3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59"/>
      <c r="Q77" s="59"/>
      <c r="R77" s="59"/>
    </row>
    <row r="78" spans="1:18" x14ac:dyDescent="0.3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  <c r="P78" s="59"/>
      <c r="Q78" s="59"/>
      <c r="R78" s="59"/>
    </row>
    <row r="79" spans="1:18" x14ac:dyDescent="0.3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  <c r="P79" s="59"/>
      <c r="Q79" s="59"/>
      <c r="R79" s="59"/>
    </row>
    <row r="80" spans="1:18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/>
      <c r="P80" s="59"/>
      <c r="Q80" s="59"/>
      <c r="R80" s="59"/>
    </row>
    <row r="81" spans="1:18" x14ac:dyDescent="0.3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  <c r="P81" s="59"/>
      <c r="Q81" s="59"/>
      <c r="R81" s="59"/>
    </row>
    <row r="82" spans="1:18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  <c r="P82" s="59"/>
      <c r="Q82" s="59"/>
      <c r="R82" s="59"/>
    </row>
    <row r="83" spans="1:18" x14ac:dyDescent="0.3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/>
      <c r="P83" s="59"/>
      <c r="Q83" s="59"/>
      <c r="R83" s="59"/>
    </row>
    <row r="84" spans="1:18" x14ac:dyDescent="0.3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9"/>
      <c r="P84" s="59"/>
      <c r="Q84" s="59"/>
      <c r="R84" s="59"/>
    </row>
    <row r="85" spans="1:18" x14ac:dyDescent="0.3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59"/>
      <c r="Q85" s="59"/>
      <c r="R85" s="59"/>
    </row>
    <row r="86" spans="1:18" x14ac:dyDescent="0.3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9"/>
      <c r="P86" s="59"/>
      <c r="Q86" s="59"/>
      <c r="R86" s="59"/>
    </row>
    <row r="87" spans="1:18" x14ac:dyDescent="0.3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  <c r="P87" s="59"/>
      <c r="Q87" s="59"/>
      <c r="R87" s="59"/>
    </row>
    <row r="88" spans="1:18" x14ac:dyDescent="0.3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/>
      <c r="P88" s="59"/>
      <c r="Q88" s="59"/>
      <c r="R88" s="59"/>
    </row>
    <row r="89" spans="1:18" x14ac:dyDescent="0.3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9"/>
      <c r="P89" s="59"/>
      <c r="Q89" s="59"/>
      <c r="R89" s="59"/>
    </row>
    <row r="90" spans="1:18" x14ac:dyDescent="0.3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/>
      <c r="P90" s="59"/>
      <c r="Q90" s="59"/>
      <c r="R90" s="59"/>
    </row>
    <row r="91" spans="1:18" x14ac:dyDescent="0.3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9"/>
      <c r="P91" s="59"/>
      <c r="Q91" s="59"/>
      <c r="R91" s="59"/>
    </row>
    <row r="92" spans="1:18" x14ac:dyDescent="0.3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9"/>
      <c r="P92" s="59"/>
      <c r="Q92" s="59"/>
      <c r="R92" s="59"/>
    </row>
  </sheetData>
  <sheetProtection formatCells="0" formatRows="0" insertRows="0" insertHyperlinks="0" deleteColumns="0" deleteRows="0" selectLockedCells="1" sort="0" autoFilter="0" pivotTables="0"/>
  <mergeCells count="30">
    <mergeCell ref="A7:R7"/>
    <mergeCell ref="C2:P2"/>
    <mergeCell ref="C4:P4"/>
    <mergeCell ref="A28:R28"/>
    <mergeCell ref="A27:R27"/>
    <mergeCell ref="M11:R11"/>
    <mergeCell ref="A11:K11"/>
    <mergeCell ref="M12:R12"/>
    <mergeCell ref="A16:R16"/>
    <mergeCell ref="A15:E15"/>
    <mergeCell ref="K9:R9"/>
    <mergeCell ref="F15:R15"/>
    <mergeCell ref="A18:D18"/>
    <mergeCell ref="I26:R26"/>
    <mergeCell ref="A38:R38"/>
    <mergeCell ref="A19:R20"/>
    <mergeCell ref="A31:R31"/>
    <mergeCell ref="A32:R32"/>
    <mergeCell ref="A33:R33"/>
    <mergeCell ref="A37:R37"/>
    <mergeCell ref="A35:R35"/>
    <mergeCell ref="A29:R29"/>
    <mergeCell ref="A30:B30"/>
    <mergeCell ref="C30:R30"/>
    <mergeCell ref="A24:C24"/>
    <mergeCell ref="D24:R24"/>
    <mergeCell ref="A21:H22"/>
    <mergeCell ref="A34:R34"/>
    <mergeCell ref="A36:R36"/>
    <mergeCell ref="A26:H26"/>
  </mergeCells>
  <dataValidations count="5">
    <dataValidation type="list" showInputMessage="1" showErrorMessage="1" error="Моля, изберете факултет от падащото меню!" prompt="Моля, изберете факултет от падащото меню!" sqref="C4:P4">
      <formula1>listФ</formula1>
    </dataValidation>
    <dataValidation type="list" allowBlank="1" showInputMessage="1" showErrorMessage="1" sqref="A16:R16">
      <formula1>listОКС</formula1>
    </dataValidation>
    <dataValidation type="list" showInputMessage="1" showErrorMessage="1" error="Моля, изберете професионално направление от падащото меню!" prompt="Моля, изберете професионално направление от падащото меню!" sqref="F15:R15">
      <formula1>listПН</formula1>
    </dataValidation>
    <dataValidation type="list" allowBlank="1" showInputMessage="1" showErrorMessage="1" error="Моля, изберете формата на обучение от падащото меню!" prompt="Моля, изберете формата на обучение от падащото меню!" sqref="D24:R24">
      <formula1>listФО</formula1>
    </dataValidation>
    <dataValidation type="list" allowBlank="1" showInputMessage="1" showErrorMessage="1" sqref="I26:R26">
      <formula1>listМ</formula1>
    </dataValidation>
  </dataValidations>
  <pageMargins left="0.25" right="0.25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0</xdr:col>
                <xdr:colOff>203200</xdr:colOff>
                <xdr:row>0</xdr:row>
                <xdr:rowOff>50800</xdr:rowOff>
              </from>
              <to>
                <xdr:col>1</xdr:col>
                <xdr:colOff>488950</xdr:colOff>
                <xdr:row>4</xdr:row>
                <xdr:rowOff>38100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A40" workbookViewId="0">
      <selection activeCell="A16" sqref="A16"/>
    </sheetView>
  </sheetViews>
  <sheetFormatPr defaultColWidth="9.1796875" defaultRowHeight="12.5" x14ac:dyDescent="0.35"/>
  <cols>
    <col min="1" max="1" width="3.26953125" style="133" customWidth="1"/>
    <col min="2" max="5" width="3.54296875" style="134" customWidth="1"/>
    <col min="6" max="6" width="49" style="135" customWidth="1"/>
    <col min="7" max="7" width="6.453125" style="134" customWidth="1"/>
    <col min="8" max="11" width="6.81640625" style="134" customWidth="1"/>
    <col min="12" max="15" width="6.81640625" style="135" customWidth="1"/>
    <col min="16" max="16384" width="9.1796875" style="118"/>
  </cols>
  <sheetData>
    <row r="1" spans="1:19" ht="60" customHeight="1" x14ac:dyDescent="0.35">
      <c r="A1" s="116" t="s">
        <v>145</v>
      </c>
      <c r="B1" s="117" t="s">
        <v>146</v>
      </c>
      <c r="C1" s="117" t="s">
        <v>146</v>
      </c>
      <c r="D1" s="117">
        <v>6</v>
      </c>
      <c r="E1" s="117">
        <v>0</v>
      </c>
      <c r="F1" s="277" t="s">
        <v>241</v>
      </c>
      <c r="G1" s="278"/>
      <c r="H1" s="278"/>
      <c r="I1" s="278"/>
      <c r="J1" s="278"/>
      <c r="K1" s="278"/>
      <c r="L1" s="278"/>
      <c r="M1" s="278"/>
      <c r="N1" s="278"/>
      <c r="O1" s="278"/>
    </row>
    <row r="2" spans="1:19" ht="35.25" customHeight="1" thickBot="1" x14ac:dyDescent="0.4">
      <c r="A2" s="279" t="s">
        <v>14</v>
      </c>
      <c r="B2" s="279"/>
      <c r="C2" s="279"/>
      <c r="D2" s="279"/>
      <c r="E2" s="279"/>
      <c r="F2" s="280" t="s">
        <v>242</v>
      </c>
      <c r="G2" s="280"/>
      <c r="H2" s="280"/>
      <c r="I2" s="280"/>
      <c r="J2" s="280"/>
      <c r="K2" s="280"/>
      <c r="L2" s="280"/>
      <c r="M2" s="280"/>
      <c r="N2" s="280"/>
      <c r="O2" s="280"/>
    </row>
    <row r="3" spans="1:19" s="119" customFormat="1" ht="15.75" customHeight="1" x14ac:dyDescent="0.35">
      <c r="A3" s="281" t="s">
        <v>15</v>
      </c>
      <c r="B3" s="283" t="s">
        <v>16</v>
      </c>
      <c r="C3" s="284"/>
      <c r="D3" s="284"/>
      <c r="E3" s="284"/>
      <c r="F3" s="283" t="s">
        <v>17</v>
      </c>
      <c r="G3" s="291" t="s">
        <v>18</v>
      </c>
      <c r="H3" s="291" t="s">
        <v>19</v>
      </c>
      <c r="I3" s="291" t="s">
        <v>34</v>
      </c>
      <c r="J3" s="283" t="s">
        <v>20</v>
      </c>
      <c r="K3" s="292"/>
      <c r="L3" s="292"/>
      <c r="M3" s="292"/>
      <c r="N3" s="287" t="s">
        <v>21</v>
      </c>
      <c r="O3" s="289" t="s">
        <v>22</v>
      </c>
    </row>
    <row r="4" spans="1:19" s="119" customFormat="1" ht="83" x14ac:dyDescent="0.35">
      <c r="A4" s="282"/>
      <c r="B4" s="285"/>
      <c r="C4" s="285"/>
      <c r="D4" s="285"/>
      <c r="E4" s="285"/>
      <c r="F4" s="286"/>
      <c r="G4" s="288"/>
      <c r="H4" s="288"/>
      <c r="I4" s="288"/>
      <c r="J4" s="120" t="s">
        <v>23</v>
      </c>
      <c r="K4" s="120" t="s">
        <v>24</v>
      </c>
      <c r="L4" s="120" t="s">
        <v>25</v>
      </c>
      <c r="M4" s="120" t="s">
        <v>36</v>
      </c>
      <c r="N4" s="288"/>
      <c r="O4" s="290"/>
    </row>
    <row r="5" spans="1:19" ht="13.5" thickBot="1" x14ac:dyDescent="0.4">
      <c r="A5" s="121">
        <v>1</v>
      </c>
      <c r="B5" s="261">
        <v>2</v>
      </c>
      <c r="C5" s="262"/>
      <c r="D5" s="262"/>
      <c r="E5" s="262"/>
      <c r="F5" s="122">
        <v>3</v>
      </c>
      <c r="G5" s="122">
        <v>4</v>
      </c>
      <c r="H5" s="122">
        <v>5</v>
      </c>
      <c r="I5" s="122">
        <v>6</v>
      </c>
      <c r="J5" s="122">
        <v>7</v>
      </c>
      <c r="K5" s="122">
        <v>8</v>
      </c>
      <c r="L5" s="122">
        <v>9</v>
      </c>
      <c r="M5" s="122">
        <v>10</v>
      </c>
      <c r="N5" s="122">
        <v>11</v>
      </c>
      <c r="O5" s="123">
        <v>12</v>
      </c>
    </row>
    <row r="6" spans="1:19" ht="17.25" customHeight="1" thickBot="1" x14ac:dyDescent="0.4">
      <c r="A6" s="263" t="s">
        <v>26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5"/>
    </row>
    <row r="7" spans="1:19" ht="17.25" customHeight="1" x14ac:dyDescent="0.35">
      <c r="A7" s="156" t="s">
        <v>27</v>
      </c>
      <c r="B7" s="157" t="s">
        <v>133</v>
      </c>
      <c r="C7" s="124" t="s">
        <v>190</v>
      </c>
      <c r="D7" s="124" t="s">
        <v>27</v>
      </c>
      <c r="E7" s="124" t="s">
        <v>190</v>
      </c>
      <c r="F7" s="125" t="s">
        <v>169</v>
      </c>
      <c r="G7" s="124" t="s">
        <v>133</v>
      </c>
      <c r="H7" s="124" t="s">
        <v>27</v>
      </c>
      <c r="I7" s="124" t="s">
        <v>154</v>
      </c>
      <c r="J7" s="124" t="s">
        <v>165</v>
      </c>
      <c r="K7" s="124" t="s">
        <v>170</v>
      </c>
      <c r="L7" s="124"/>
      <c r="M7" s="124"/>
      <c r="N7" s="124" t="s">
        <v>183</v>
      </c>
      <c r="O7" s="126" t="s">
        <v>156</v>
      </c>
    </row>
    <row r="8" spans="1:19" ht="17.25" customHeight="1" x14ac:dyDescent="0.35">
      <c r="A8" s="158" t="s">
        <v>28</v>
      </c>
      <c r="B8" s="159" t="s">
        <v>133</v>
      </c>
      <c r="C8" s="127" t="s">
        <v>190</v>
      </c>
      <c r="D8" s="127" t="s">
        <v>28</v>
      </c>
      <c r="E8" s="127" t="s">
        <v>190</v>
      </c>
      <c r="F8" s="128" t="s">
        <v>172</v>
      </c>
      <c r="G8" s="127" t="s">
        <v>133</v>
      </c>
      <c r="H8" s="127" t="s">
        <v>27</v>
      </c>
      <c r="I8" s="127" t="s">
        <v>152</v>
      </c>
      <c r="J8" s="127" t="s">
        <v>220</v>
      </c>
      <c r="K8" s="127"/>
      <c r="L8" s="127" t="s">
        <v>171</v>
      </c>
      <c r="M8" s="127"/>
      <c r="N8" s="187" t="s">
        <v>243</v>
      </c>
      <c r="O8" s="129" t="s">
        <v>156</v>
      </c>
    </row>
    <row r="9" spans="1:19" ht="17.25" customHeight="1" x14ac:dyDescent="0.35">
      <c r="A9" s="158" t="s">
        <v>151</v>
      </c>
      <c r="B9" s="159" t="s">
        <v>133</v>
      </c>
      <c r="C9" s="127" t="s">
        <v>190</v>
      </c>
      <c r="D9" s="127" t="s">
        <v>151</v>
      </c>
      <c r="E9" s="127" t="s">
        <v>190</v>
      </c>
      <c r="F9" s="128" t="s">
        <v>166</v>
      </c>
      <c r="G9" s="127" t="s">
        <v>133</v>
      </c>
      <c r="H9" s="127" t="s">
        <v>28</v>
      </c>
      <c r="I9" s="127" t="s">
        <v>154</v>
      </c>
      <c r="J9" s="127" t="s">
        <v>165</v>
      </c>
      <c r="K9" s="127" t="s">
        <v>170</v>
      </c>
      <c r="L9" s="127"/>
      <c r="M9" s="127"/>
      <c r="N9" s="127" t="s">
        <v>183</v>
      </c>
      <c r="O9" s="129" t="s">
        <v>156</v>
      </c>
    </row>
    <row r="10" spans="1:19" ht="17.25" customHeight="1" x14ac:dyDescent="0.35">
      <c r="A10" s="158" t="s">
        <v>152</v>
      </c>
      <c r="B10" s="159" t="s">
        <v>133</v>
      </c>
      <c r="C10" s="127" t="s">
        <v>190</v>
      </c>
      <c r="D10" s="127" t="s">
        <v>152</v>
      </c>
      <c r="E10" s="127" t="s">
        <v>190</v>
      </c>
      <c r="F10" s="128" t="s">
        <v>173</v>
      </c>
      <c r="G10" s="127" t="s">
        <v>133</v>
      </c>
      <c r="H10" s="127" t="s">
        <v>28</v>
      </c>
      <c r="I10" s="127" t="s">
        <v>152</v>
      </c>
      <c r="J10" s="127" t="s">
        <v>220</v>
      </c>
      <c r="K10" s="127"/>
      <c r="L10" s="127" t="s">
        <v>171</v>
      </c>
      <c r="M10" s="127"/>
      <c r="N10" s="187" t="s">
        <v>243</v>
      </c>
      <c r="O10" s="129" t="s">
        <v>156</v>
      </c>
      <c r="P10" s="244"/>
      <c r="Q10" s="245"/>
      <c r="R10" s="245"/>
      <c r="S10" s="245"/>
    </row>
    <row r="11" spans="1:19" ht="17.25" customHeight="1" x14ac:dyDescent="0.35">
      <c r="A11" s="158" t="s">
        <v>153</v>
      </c>
      <c r="B11" s="159" t="s">
        <v>133</v>
      </c>
      <c r="C11" s="127" t="s">
        <v>190</v>
      </c>
      <c r="D11" s="127" t="s">
        <v>153</v>
      </c>
      <c r="E11" s="127" t="s">
        <v>190</v>
      </c>
      <c r="F11" s="128" t="s">
        <v>167</v>
      </c>
      <c r="G11" s="127" t="s">
        <v>133</v>
      </c>
      <c r="H11" s="127" t="s">
        <v>151</v>
      </c>
      <c r="I11" s="127" t="s">
        <v>154</v>
      </c>
      <c r="J11" s="127" t="s">
        <v>165</v>
      </c>
      <c r="K11" s="127" t="s">
        <v>170</v>
      </c>
      <c r="L11" s="127"/>
      <c r="M11" s="127"/>
      <c r="N11" s="127" t="s">
        <v>183</v>
      </c>
      <c r="O11" s="129" t="s">
        <v>156</v>
      </c>
      <c r="P11" s="145"/>
      <c r="Q11" s="145"/>
      <c r="R11" s="145"/>
      <c r="S11" s="145"/>
    </row>
    <row r="12" spans="1:19" ht="17.25" customHeight="1" x14ac:dyDescent="0.35">
      <c r="A12" s="158" t="s">
        <v>154</v>
      </c>
      <c r="B12" s="159" t="s">
        <v>133</v>
      </c>
      <c r="C12" s="127" t="s">
        <v>190</v>
      </c>
      <c r="D12" s="127" t="s">
        <v>154</v>
      </c>
      <c r="E12" s="127" t="s">
        <v>190</v>
      </c>
      <c r="F12" s="128" t="s">
        <v>174</v>
      </c>
      <c r="G12" s="127" t="s">
        <v>133</v>
      </c>
      <c r="H12" s="127" t="s">
        <v>151</v>
      </c>
      <c r="I12" s="127" t="s">
        <v>152</v>
      </c>
      <c r="J12" s="127" t="s">
        <v>220</v>
      </c>
      <c r="K12" s="127"/>
      <c r="L12" s="127" t="s">
        <v>171</v>
      </c>
      <c r="M12" s="127"/>
      <c r="N12" s="127" t="s">
        <v>243</v>
      </c>
      <c r="O12" s="129" t="s">
        <v>156</v>
      </c>
      <c r="P12" s="244"/>
      <c r="Q12" s="245"/>
      <c r="R12" s="245"/>
      <c r="S12" s="245"/>
    </row>
    <row r="13" spans="1:19" ht="17.25" customHeight="1" x14ac:dyDescent="0.35">
      <c r="A13" s="158" t="s">
        <v>163</v>
      </c>
      <c r="B13" s="159" t="s">
        <v>133</v>
      </c>
      <c r="C13" s="127" t="s">
        <v>190</v>
      </c>
      <c r="D13" s="127" t="s">
        <v>163</v>
      </c>
      <c r="E13" s="127" t="s">
        <v>190</v>
      </c>
      <c r="F13" s="128" t="s">
        <v>168</v>
      </c>
      <c r="G13" s="127" t="s">
        <v>133</v>
      </c>
      <c r="H13" s="127" t="s">
        <v>152</v>
      </c>
      <c r="I13" s="127" t="s">
        <v>154</v>
      </c>
      <c r="J13" s="127" t="s">
        <v>165</v>
      </c>
      <c r="K13" s="127" t="s">
        <v>170</v>
      </c>
      <c r="L13" s="127"/>
      <c r="M13" s="127"/>
      <c r="N13" s="127" t="s">
        <v>183</v>
      </c>
      <c r="O13" s="129" t="s">
        <v>156</v>
      </c>
      <c r="P13" s="145"/>
      <c r="Q13" s="145"/>
      <c r="R13" s="145"/>
      <c r="S13" s="145"/>
    </row>
    <row r="14" spans="1:19" ht="17.25" customHeight="1" thickBot="1" x14ac:dyDescent="0.4">
      <c r="A14" s="160" t="s">
        <v>159</v>
      </c>
      <c r="B14" s="161" t="s">
        <v>133</v>
      </c>
      <c r="C14" s="130" t="s">
        <v>190</v>
      </c>
      <c r="D14" s="130" t="s">
        <v>159</v>
      </c>
      <c r="E14" s="130" t="s">
        <v>190</v>
      </c>
      <c r="F14" s="131" t="s">
        <v>175</v>
      </c>
      <c r="G14" s="130" t="s">
        <v>133</v>
      </c>
      <c r="H14" s="130" t="s">
        <v>152</v>
      </c>
      <c r="I14" s="130" t="s">
        <v>152</v>
      </c>
      <c r="J14" s="130" t="s">
        <v>220</v>
      </c>
      <c r="K14" s="130"/>
      <c r="L14" s="130" t="s">
        <v>171</v>
      </c>
      <c r="M14" s="130"/>
      <c r="N14" s="130" t="s">
        <v>243</v>
      </c>
      <c r="O14" s="132" t="s">
        <v>156</v>
      </c>
      <c r="P14" s="244"/>
      <c r="Q14" s="245"/>
      <c r="R14" s="245"/>
      <c r="S14" s="245"/>
    </row>
    <row r="15" spans="1:19" ht="36.75" customHeight="1" thickBot="1" x14ac:dyDescent="0.4">
      <c r="A15" s="274" t="s">
        <v>248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6"/>
    </row>
    <row r="16" spans="1:19" s="109" customFormat="1" ht="17.25" customHeight="1" x14ac:dyDescent="0.25">
      <c r="A16" s="162" t="s">
        <v>155</v>
      </c>
      <c r="B16" s="163" t="s">
        <v>136</v>
      </c>
      <c r="C16" s="163">
        <v>0</v>
      </c>
      <c r="D16" s="163">
        <v>1</v>
      </c>
      <c r="E16" s="163">
        <v>0</v>
      </c>
      <c r="F16" s="164" t="s">
        <v>176</v>
      </c>
      <c r="G16" s="163" t="s">
        <v>136</v>
      </c>
      <c r="H16" s="163" t="s">
        <v>177</v>
      </c>
      <c r="I16" s="163">
        <v>3</v>
      </c>
      <c r="J16" s="163">
        <v>90</v>
      </c>
      <c r="K16" s="163">
        <v>30</v>
      </c>
      <c r="L16" s="163"/>
      <c r="M16" s="163"/>
      <c r="N16" s="163" t="s">
        <v>135</v>
      </c>
      <c r="O16" s="165" t="s">
        <v>156</v>
      </c>
    </row>
    <row r="17" spans="1:15" ht="17.25" customHeight="1" x14ac:dyDescent="0.35">
      <c r="A17" s="168">
        <v>10</v>
      </c>
      <c r="B17" s="136" t="s">
        <v>136</v>
      </c>
      <c r="C17" s="136">
        <v>0</v>
      </c>
      <c r="D17" s="136">
        <v>2</v>
      </c>
      <c r="E17" s="136">
        <v>0</v>
      </c>
      <c r="F17" s="137" t="s">
        <v>140</v>
      </c>
      <c r="G17" s="136" t="s">
        <v>136</v>
      </c>
      <c r="H17" s="138" t="s">
        <v>177</v>
      </c>
      <c r="I17" s="136">
        <v>3</v>
      </c>
      <c r="J17" s="136">
        <v>90</v>
      </c>
      <c r="K17" s="136">
        <v>45</v>
      </c>
      <c r="L17" s="139"/>
      <c r="M17" s="139"/>
      <c r="N17" s="136" t="s">
        <v>134</v>
      </c>
      <c r="O17" s="129" t="s">
        <v>156</v>
      </c>
    </row>
    <row r="18" spans="1:15" ht="22.5" customHeight="1" x14ac:dyDescent="0.35">
      <c r="A18" s="168">
        <v>11</v>
      </c>
      <c r="B18" s="136" t="s">
        <v>136</v>
      </c>
      <c r="C18" s="136">
        <v>0</v>
      </c>
      <c r="D18" s="136">
        <v>3</v>
      </c>
      <c r="E18" s="136">
        <v>0</v>
      </c>
      <c r="F18" s="140" t="s">
        <v>141</v>
      </c>
      <c r="G18" s="136" t="s">
        <v>136</v>
      </c>
      <c r="H18" s="138" t="s">
        <v>177</v>
      </c>
      <c r="I18" s="136">
        <v>3</v>
      </c>
      <c r="J18" s="136">
        <v>90</v>
      </c>
      <c r="K18" s="136">
        <v>30</v>
      </c>
      <c r="L18" s="136"/>
      <c r="M18" s="136"/>
      <c r="N18" s="136" t="s">
        <v>135</v>
      </c>
      <c r="O18" s="129" t="s">
        <v>156</v>
      </c>
    </row>
    <row r="19" spans="1:15" s="142" customFormat="1" ht="22.9" customHeight="1" x14ac:dyDescent="0.35">
      <c r="A19" s="167" t="s">
        <v>157</v>
      </c>
      <c r="B19" s="136" t="s">
        <v>136</v>
      </c>
      <c r="C19" s="136">
        <v>0</v>
      </c>
      <c r="D19" s="136">
        <v>4</v>
      </c>
      <c r="E19" s="136">
        <v>0</v>
      </c>
      <c r="F19" s="141" t="s">
        <v>132</v>
      </c>
      <c r="G19" s="136" t="s">
        <v>136</v>
      </c>
      <c r="H19" s="138" t="s">
        <v>177</v>
      </c>
      <c r="I19" s="136">
        <v>4</v>
      </c>
      <c r="J19" s="136">
        <v>120</v>
      </c>
      <c r="K19" s="136">
        <v>45</v>
      </c>
      <c r="L19" s="136"/>
      <c r="M19" s="136"/>
      <c r="N19" s="136" t="s">
        <v>134</v>
      </c>
      <c r="O19" s="129" t="s">
        <v>156</v>
      </c>
    </row>
    <row r="20" spans="1:15" s="144" customFormat="1" ht="17.25" customHeight="1" x14ac:dyDescent="0.25">
      <c r="A20" s="166" t="s">
        <v>160</v>
      </c>
      <c r="B20" s="138" t="s">
        <v>136</v>
      </c>
      <c r="C20" s="138">
        <v>0</v>
      </c>
      <c r="D20" s="138">
        <v>5</v>
      </c>
      <c r="E20" s="138">
        <v>0</v>
      </c>
      <c r="F20" s="143" t="s">
        <v>180</v>
      </c>
      <c r="G20" s="138" t="s">
        <v>136</v>
      </c>
      <c r="H20" s="138" t="s">
        <v>177</v>
      </c>
      <c r="I20" s="138">
        <v>4</v>
      </c>
      <c r="J20" s="138">
        <v>120</v>
      </c>
      <c r="K20" s="138">
        <v>30</v>
      </c>
      <c r="L20" s="138"/>
      <c r="M20" s="138">
        <v>15</v>
      </c>
      <c r="N20" s="138" t="s">
        <v>139</v>
      </c>
      <c r="O20" s="129" t="s">
        <v>156</v>
      </c>
    </row>
    <row r="21" spans="1:15" s="144" customFormat="1" ht="22.9" customHeight="1" x14ac:dyDescent="0.25">
      <c r="A21" s="166" t="s">
        <v>200</v>
      </c>
      <c r="B21" s="138" t="s">
        <v>136</v>
      </c>
      <c r="C21" s="138">
        <v>0</v>
      </c>
      <c r="D21" s="138">
        <v>6</v>
      </c>
      <c r="E21" s="138">
        <v>0</v>
      </c>
      <c r="F21" s="143" t="s">
        <v>202</v>
      </c>
      <c r="G21" s="138" t="s">
        <v>136</v>
      </c>
      <c r="H21" s="138" t="s">
        <v>177</v>
      </c>
      <c r="I21" s="138">
        <v>3</v>
      </c>
      <c r="J21" s="138">
        <v>90</v>
      </c>
      <c r="K21" s="138">
        <v>30</v>
      </c>
      <c r="L21" s="138"/>
      <c r="M21" s="138"/>
      <c r="N21" s="138" t="s">
        <v>135</v>
      </c>
      <c r="O21" s="129" t="s">
        <v>156</v>
      </c>
    </row>
    <row r="22" spans="1:15" s="144" customFormat="1" ht="22.9" customHeight="1" x14ac:dyDescent="0.25">
      <c r="A22" s="166" t="s">
        <v>158</v>
      </c>
      <c r="B22" s="138" t="s">
        <v>136</v>
      </c>
      <c r="C22" s="138">
        <v>0</v>
      </c>
      <c r="D22" s="138">
        <v>7</v>
      </c>
      <c r="E22" s="138">
        <v>0</v>
      </c>
      <c r="F22" s="143" t="s">
        <v>201</v>
      </c>
      <c r="G22" s="138" t="s">
        <v>136</v>
      </c>
      <c r="H22" s="138" t="s">
        <v>177</v>
      </c>
      <c r="I22" s="138">
        <v>3</v>
      </c>
      <c r="J22" s="138">
        <v>90</v>
      </c>
      <c r="K22" s="138">
        <v>30</v>
      </c>
      <c r="L22" s="138"/>
      <c r="M22" s="138"/>
      <c r="N22" s="138" t="s">
        <v>135</v>
      </c>
      <c r="O22" s="129" t="s">
        <v>156</v>
      </c>
    </row>
    <row r="23" spans="1:15" s="145" customFormat="1" ht="17.25" customHeight="1" x14ac:dyDescent="0.35">
      <c r="A23" s="166" t="s">
        <v>164</v>
      </c>
      <c r="B23" s="138" t="s">
        <v>136</v>
      </c>
      <c r="C23" s="138">
        <v>0</v>
      </c>
      <c r="D23" s="138">
        <v>8</v>
      </c>
      <c r="E23" s="138">
        <v>0</v>
      </c>
      <c r="F23" s="143" t="s">
        <v>181</v>
      </c>
      <c r="G23" s="138" t="s">
        <v>136</v>
      </c>
      <c r="H23" s="138" t="s">
        <v>177</v>
      </c>
      <c r="I23" s="138">
        <v>4</v>
      </c>
      <c r="J23" s="138">
        <v>120</v>
      </c>
      <c r="K23" s="138">
        <v>45</v>
      </c>
      <c r="L23" s="138"/>
      <c r="M23" s="138"/>
      <c r="N23" s="138" t="s">
        <v>134</v>
      </c>
      <c r="O23" s="129" t="s">
        <v>156</v>
      </c>
    </row>
    <row r="24" spans="1:15" s="145" customFormat="1" ht="17.25" customHeight="1" x14ac:dyDescent="0.35">
      <c r="A24" s="166" t="s">
        <v>161</v>
      </c>
      <c r="B24" s="138" t="s">
        <v>136</v>
      </c>
      <c r="C24" s="138">
        <v>0</v>
      </c>
      <c r="D24" s="138">
        <v>9</v>
      </c>
      <c r="E24" s="138">
        <v>0</v>
      </c>
      <c r="F24" s="143" t="s">
        <v>182</v>
      </c>
      <c r="G24" s="138" t="s">
        <v>136</v>
      </c>
      <c r="H24" s="138" t="s">
        <v>177</v>
      </c>
      <c r="I24" s="138">
        <v>4</v>
      </c>
      <c r="J24" s="138">
        <v>120</v>
      </c>
      <c r="K24" s="138">
        <v>45</v>
      </c>
      <c r="L24" s="138"/>
      <c r="M24" s="138"/>
      <c r="N24" s="138" t="s">
        <v>134</v>
      </c>
      <c r="O24" s="129" t="s">
        <v>156</v>
      </c>
    </row>
    <row r="25" spans="1:15" ht="22.9" customHeight="1" x14ac:dyDescent="0.35">
      <c r="A25" s="172">
        <v>18</v>
      </c>
      <c r="B25" s="136" t="s">
        <v>136</v>
      </c>
      <c r="C25" s="136">
        <v>1</v>
      </c>
      <c r="D25" s="136">
        <v>0</v>
      </c>
      <c r="E25" s="136">
        <v>0</v>
      </c>
      <c r="F25" s="146" t="s">
        <v>143</v>
      </c>
      <c r="G25" s="147" t="s">
        <v>136</v>
      </c>
      <c r="H25" s="138" t="s">
        <v>177</v>
      </c>
      <c r="I25" s="136">
        <v>3</v>
      </c>
      <c r="J25" s="136">
        <v>90</v>
      </c>
      <c r="K25" s="136">
        <v>30</v>
      </c>
      <c r="L25" s="136"/>
      <c r="M25" s="136"/>
      <c r="N25" s="136" t="s">
        <v>135</v>
      </c>
      <c r="O25" s="129" t="s">
        <v>156</v>
      </c>
    </row>
    <row r="26" spans="1:15" s="109" customFormat="1" ht="17.25" customHeight="1" x14ac:dyDescent="0.25">
      <c r="A26" s="166" t="s">
        <v>225</v>
      </c>
      <c r="B26" s="138" t="s">
        <v>136</v>
      </c>
      <c r="C26" s="138">
        <v>1</v>
      </c>
      <c r="D26" s="138">
        <v>2</v>
      </c>
      <c r="E26" s="138">
        <v>0</v>
      </c>
      <c r="F26" s="143" t="s">
        <v>178</v>
      </c>
      <c r="G26" s="138" t="s">
        <v>136</v>
      </c>
      <c r="H26" s="138" t="s">
        <v>177</v>
      </c>
      <c r="I26" s="138">
        <v>4</v>
      </c>
      <c r="J26" s="138">
        <v>120</v>
      </c>
      <c r="K26" s="138">
        <v>45</v>
      </c>
      <c r="L26" s="138"/>
      <c r="M26" s="138"/>
      <c r="N26" s="138" t="s">
        <v>134</v>
      </c>
      <c r="O26" s="129" t="s">
        <v>156</v>
      </c>
    </row>
    <row r="27" spans="1:15" s="109" customFormat="1" ht="17.25" customHeight="1" x14ac:dyDescent="0.25">
      <c r="A27" s="166" t="s">
        <v>226</v>
      </c>
      <c r="B27" s="138" t="s">
        <v>136</v>
      </c>
      <c r="C27" s="138">
        <v>1</v>
      </c>
      <c r="D27" s="138">
        <v>3</v>
      </c>
      <c r="E27" s="138">
        <v>0</v>
      </c>
      <c r="F27" s="143" t="s">
        <v>222</v>
      </c>
      <c r="G27" s="138" t="s">
        <v>136</v>
      </c>
      <c r="H27" s="138" t="s">
        <v>177</v>
      </c>
      <c r="I27" s="138">
        <v>3</v>
      </c>
      <c r="J27" s="138">
        <v>90</v>
      </c>
      <c r="K27" s="138">
        <v>30</v>
      </c>
      <c r="L27" s="138"/>
      <c r="M27" s="138"/>
      <c r="N27" s="138" t="s">
        <v>135</v>
      </c>
      <c r="O27" s="129" t="s">
        <v>156</v>
      </c>
    </row>
    <row r="28" spans="1:15" s="109" customFormat="1" ht="17.25" customHeight="1" x14ac:dyDescent="0.25">
      <c r="A28" s="166" t="s">
        <v>227</v>
      </c>
      <c r="B28" s="138" t="s">
        <v>136</v>
      </c>
      <c r="C28" s="138">
        <v>1</v>
      </c>
      <c r="D28" s="138">
        <v>4</v>
      </c>
      <c r="E28" s="138">
        <v>0</v>
      </c>
      <c r="F28" s="148" t="s">
        <v>223</v>
      </c>
      <c r="G28" s="138" t="s">
        <v>136</v>
      </c>
      <c r="H28" s="138" t="s">
        <v>177</v>
      </c>
      <c r="I28" s="149">
        <v>3</v>
      </c>
      <c r="J28" s="138">
        <v>90</v>
      </c>
      <c r="K28" s="138">
        <v>30</v>
      </c>
      <c r="L28" s="149"/>
      <c r="M28" s="149"/>
      <c r="N28" s="149" t="s">
        <v>135</v>
      </c>
      <c r="O28" s="129" t="s">
        <v>156</v>
      </c>
    </row>
    <row r="29" spans="1:15" s="109" customFormat="1" ht="22.9" customHeight="1" x14ac:dyDescent="0.25">
      <c r="A29" s="166" t="s">
        <v>228</v>
      </c>
      <c r="B29" s="138" t="s">
        <v>136</v>
      </c>
      <c r="C29" s="138">
        <v>1</v>
      </c>
      <c r="D29" s="138">
        <v>5</v>
      </c>
      <c r="E29" s="138">
        <v>0</v>
      </c>
      <c r="F29" s="148" t="s">
        <v>219</v>
      </c>
      <c r="G29" s="138" t="s">
        <v>136</v>
      </c>
      <c r="H29" s="138" t="s">
        <v>177</v>
      </c>
      <c r="I29" s="149">
        <v>4</v>
      </c>
      <c r="J29" s="138">
        <v>120</v>
      </c>
      <c r="K29" s="138">
        <v>30</v>
      </c>
      <c r="L29" s="149"/>
      <c r="M29" s="149"/>
      <c r="N29" s="149" t="s">
        <v>135</v>
      </c>
      <c r="O29" s="129" t="s">
        <v>156</v>
      </c>
    </row>
    <row r="30" spans="1:15" s="109" customFormat="1" ht="22.9" customHeight="1" x14ac:dyDescent="0.25">
      <c r="A30" s="166" t="s">
        <v>206</v>
      </c>
      <c r="B30" s="138" t="s">
        <v>136</v>
      </c>
      <c r="C30" s="138">
        <v>1</v>
      </c>
      <c r="D30" s="138">
        <v>6</v>
      </c>
      <c r="E30" s="138">
        <v>0</v>
      </c>
      <c r="F30" s="148" t="s">
        <v>203</v>
      </c>
      <c r="G30" s="138" t="s">
        <v>136</v>
      </c>
      <c r="H30" s="138" t="s">
        <v>177</v>
      </c>
      <c r="I30" s="149">
        <v>3</v>
      </c>
      <c r="J30" s="138">
        <v>90</v>
      </c>
      <c r="K30" s="138">
        <v>45</v>
      </c>
      <c r="L30" s="149"/>
      <c r="M30" s="149"/>
      <c r="N30" s="149" t="s">
        <v>134</v>
      </c>
      <c r="O30" s="129" t="s">
        <v>156</v>
      </c>
    </row>
    <row r="31" spans="1:15" ht="22.9" customHeight="1" x14ac:dyDescent="0.35">
      <c r="A31" s="168">
        <v>25</v>
      </c>
      <c r="B31" s="136" t="s">
        <v>136</v>
      </c>
      <c r="C31" s="136">
        <v>1</v>
      </c>
      <c r="D31" s="136">
        <v>7</v>
      </c>
      <c r="E31" s="136">
        <v>0</v>
      </c>
      <c r="F31" s="141" t="s">
        <v>144</v>
      </c>
      <c r="G31" s="136" t="s">
        <v>136</v>
      </c>
      <c r="H31" s="138" t="s">
        <v>177</v>
      </c>
      <c r="I31" s="136">
        <v>4</v>
      </c>
      <c r="J31" s="136">
        <v>120</v>
      </c>
      <c r="K31" s="136">
        <v>30</v>
      </c>
      <c r="L31" s="136">
        <v>30</v>
      </c>
      <c r="M31" s="136"/>
      <c r="N31" s="136" t="s">
        <v>137</v>
      </c>
      <c r="O31" s="129" t="s">
        <v>156</v>
      </c>
    </row>
    <row r="32" spans="1:15" ht="17.25" customHeight="1" x14ac:dyDescent="0.35">
      <c r="A32" s="173">
        <v>26</v>
      </c>
      <c r="B32" s="150" t="s">
        <v>136</v>
      </c>
      <c r="C32" s="150">
        <v>1</v>
      </c>
      <c r="D32" s="150">
        <v>8</v>
      </c>
      <c r="E32" s="150">
        <v>0</v>
      </c>
      <c r="F32" s="140" t="s">
        <v>138</v>
      </c>
      <c r="G32" s="150" t="s">
        <v>136</v>
      </c>
      <c r="H32" s="138" t="s">
        <v>177</v>
      </c>
      <c r="I32" s="150">
        <v>4</v>
      </c>
      <c r="J32" s="150">
        <v>120</v>
      </c>
      <c r="K32" s="150">
        <v>45</v>
      </c>
      <c r="L32" s="150"/>
      <c r="M32" s="150"/>
      <c r="N32" s="150" t="s">
        <v>134</v>
      </c>
      <c r="O32" s="129" t="s">
        <v>156</v>
      </c>
    </row>
    <row r="33" spans="1:24" s="109" customFormat="1" ht="17.25" customHeight="1" x14ac:dyDescent="0.25">
      <c r="A33" s="166" t="s">
        <v>229</v>
      </c>
      <c r="B33" s="138" t="s">
        <v>136</v>
      </c>
      <c r="C33" s="138">
        <v>1</v>
      </c>
      <c r="D33" s="138">
        <v>9</v>
      </c>
      <c r="E33" s="138">
        <v>0</v>
      </c>
      <c r="F33" s="143" t="s">
        <v>204</v>
      </c>
      <c r="G33" s="138" t="s">
        <v>136</v>
      </c>
      <c r="H33" s="138" t="s">
        <v>177</v>
      </c>
      <c r="I33" s="138">
        <v>4</v>
      </c>
      <c r="J33" s="138">
        <v>120</v>
      </c>
      <c r="K33" s="138">
        <v>30</v>
      </c>
      <c r="L33" s="138"/>
      <c r="M33" s="138"/>
      <c r="N33" s="138" t="s">
        <v>135</v>
      </c>
      <c r="O33" s="129" t="s">
        <v>156</v>
      </c>
    </row>
    <row r="34" spans="1:24" s="109" customFormat="1" ht="17.25" customHeight="1" x14ac:dyDescent="0.25">
      <c r="A34" s="166" t="s">
        <v>230</v>
      </c>
      <c r="B34" s="138" t="s">
        <v>136</v>
      </c>
      <c r="C34" s="138">
        <v>2</v>
      </c>
      <c r="D34" s="138">
        <v>0</v>
      </c>
      <c r="E34" s="138">
        <v>0</v>
      </c>
      <c r="F34" s="143" t="s">
        <v>205</v>
      </c>
      <c r="G34" s="138" t="s">
        <v>136</v>
      </c>
      <c r="H34" s="138" t="s">
        <v>177</v>
      </c>
      <c r="I34" s="138">
        <v>4</v>
      </c>
      <c r="J34" s="138">
        <v>120</v>
      </c>
      <c r="K34" s="138">
        <v>30</v>
      </c>
      <c r="L34" s="138"/>
      <c r="M34" s="138"/>
      <c r="N34" s="138" t="s">
        <v>135</v>
      </c>
      <c r="O34" s="129" t="s">
        <v>156</v>
      </c>
    </row>
    <row r="35" spans="1:24" s="144" customFormat="1" ht="17.25" customHeight="1" x14ac:dyDescent="0.25">
      <c r="A35" s="166" t="s">
        <v>207</v>
      </c>
      <c r="B35" s="138" t="s">
        <v>136</v>
      </c>
      <c r="C35" s="138">
        <v>2</v>
      </c>
      <c r="D35" s="138">
        <v>1</v>
      </c>
      <c r="E35" s="138">
        <v>0</v>
      </c>
      <c r="F35" s="143" t="s">
        <v>179</v>
      </c>
      <c r="G35" s="138" t="s">
        <v>136</v>
      </c>
      <c r="H35" s="138" t="s">
        <v>177</v>
      </c>
      <c r="I35" s="138">
        <v>4</v>
      </c>
      <c r="J35" s="138">
        <v>120</v>
      </c>
      <c r="K35" s="138">
        <v>30</v>
      </c>
      <c r="L35" s="138"/>
      <c r="M35" s="138"/>
      <c r="N35" s="138" t="s">
        <v>135</v>
      </c>
      <c r="O35" s="129" t="s">
        <v>156</v>
      </c>
    </row>
    <row r="36" spans="1:24" s="144" customFormat="1" ht="17.25" customHeight="1" x14ac:dyDescent="0.25">
      <c r="A36" s="166" t="s">
        <v>162</v>
      </c>
      <c r="B36" s="138" t="s">
        <v>136</v>
      </c>
      <c r="C36" s="138">
        <v>2</v>
      </c>
      <c r="D36" s="138">
        <v>2</v>
      </c>
      <c r="E36" s="138">
        <v>0</v>
      </c>
      <c r="F36" s="143" t="s">
        <v>217</v>
      </c>
      <c r="G36" s="138" t="s">
        <v>136</v>
      </c>
      <c r="H36" s="138" t="s">
        <v>177</v>
      </c>
      <c r="I36" s="138">
        <v>3</v>
      </c>
      <c r="J36" s="138">
        <v>90</v>
      </c>
      <c r="K36" s="138">
        <v>30</v>
      </c>
      <c r="L36" s="138"/>
      <c r="M36" s="138"/>
      <c r="N36" s="138" t="s">
        <v>135</v>
      </c>
      <c r="O36" s="129" t="s">
        <v>156</v>
      </c>
    </row>
    <row r="37" spans="1:24" s="144" customFormat="1" ht="22.9" customHeight="1" thickBot="1" x14ac:dyDescent="0.3">
      <c r="A37" s="174" t="s">
        <v>208</v>
      </c>
      <c r="B37" s="175" t="s">
        <v>136</v>
      </c>
      <c r="C37" s="175">
        <v>2</v>
      </c>
      <c r="D37" s="175">
        <v>3</v>
      </c>
      <c r="E37" s="175">
        <v>0</v>
      </c>
      <c r="F37" s="176" t="s">
        <v>218</v>
      </c>
      <c r="G37" s="175" t="s">
        <v>136</v>
      </c>
      <c r="H37" s="175" t="s">
        <v>177</v>
      </c>
      <c r="I37" s="175">
        <v>4</v>
      </c>
      <c r="J37" s="175">
        <v>120</v>
      </c>
      <c r="K37" s="175">
        <v>30</v>
      </c>
      <c r="L37" s="175"/>
      <c r="M37" s="175">
        <v>15</v>
      </c>
      <c r="N37" s="175" t="s">
        <v>139</v>
      </c>
      <c r="O37" s="132" t="s">
        <v>156</v>
      </c>
    </row>
    <row r="38" spans="1:24" s="151" customFormat="1" ht="17.25" customHeight="1" thickBot="1" x14ac:dyDescent="0.4">
      <c r="A38" s="246" t="s">
        <v>247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8"/>
      <c r="P38" s="145"/>
      <c r="Q38" s="145"/>
      <c r="R38" s="145"/>
      <c r="S38" s="145"/>
      <c r="T38" s="145"/>
      <c r="U38" s="145"/>
      <c r="V38" s="145"/>
      <c r="W38" s="145"/>
      <c r="X38" s="145"/>
    </row>
    <row r="39" spans="1:24" s="109" customFormat="1" ht="17.25" customHeight="1" x14ac:dyDescent="0.25">
      <c r="A39" s="162" t="s">
        <v>209</v>
      </c>
      <c r="B39" s="163" t="s">
        <v>136</v>
      </c>
      <c r="C39" s="163">
        <v>2</v>
      </c>
      <c r="D39" s="163">
        <v>4</v>
      </c>
      <c r="E39" s="163">
        <v>0</v>
      </c>
      <c r="F39" s="164" t="s">
        <v>184</v>
      </c>
      <c r="G39" s="163" t="s">
        <v>136</v>
      </c>
      <c r="H39" s="163">
        <v>1.2</v>
      </c>
      <c r="I39" s="163">
        <v>7</v>
      </c>
      <c r="J39" s="163">
        <v>210</v>
      </c>
      <c r="K39" s="163">
        <v>90</v>
      </c>
      <c r="L39" s="163"/>
      <c r="M39" s="163"/>
      <c r="N39" s="163" t="s">
        <v>183</v>
      </c>
      <c r="O39" s="165" t="s">
        <v>156</v>
      </c>
    </row>
    <row r="40" spans="1:24" s="109" customFormat="1" ht="17.25" customHeight="1" x14ac:dyDescent="0.25">
      <c r="A40" s="166" t="s">
        <v>210</v>
      </c>
      <c r="B40" s="138" t="s">
        <v>136</v>
      </c>
      <c r="C40" s="138">
        <v>2</v>
      </c>
      <c r="D40" s="138">
        <v>5</v>
      </c>
      <c r="E40" s="138">
        <v>0</v>
      </c>
      <c r="F40" s="143" t="s">
        <v>185</v>
      </c>
      <c r="G40" s="138" t="s">
        <v>136</v>
      </c>
      <c r="H40" s="138" t="s">
        <v>177</v>
      </c>
      <c r="I40" s="138">
        <v>7</v>
      </c>
      <c r="J40" s="138">
        <v>210</v>
      </c>
      <c r="K40" s="138">
        <v>90</v>
      </c>
      <c r="L40" s="138"/>
      <c r="M40" s="138"/>
      <c r="N40" s="138" t="s">
        <v>183</v>
      </c>
      <c r="O40" s="129" t="s">
        <v>156</v>
      </c>
    </row>
    <row r="41" spans="1:24" s="109" customFormat="1" ht="17.25" customHeight="1" x14ac:dyDescent="0.25">
      <c r="A41" s="166" t="s">
        <v>211</v>
      </c>
      <c r="B41" s="138" t="s">
        <v>136</v>
      </c>
      <c r="C41" s="138">
        <v>2</v>
      </c>
      <c r="D41" s="138">
        <v>6</v>
      </c>
      <c r="E41" s="138">
        <v>0</v>
      </c>
      <c r="F41" s="143" t="s">
        <v>186</v>
      </c>
      <c r="G41" s="138" t="s">
        <v>136</v>
      </c>
      <c r="H41" s="138" t="s">
        <v>177</v>
      </c>
      <c r="I41" s="138">
        <v>7</v>
      </c>
      <c r="J41" s="138">
        <v>210</v>
      </c>
      <c r="K41" s="138">
        <v>90</v>
      </c>
      <c r="L41" s="138"/>
      <c r="M41" s="138"/>
      <c r="N41" s="138" t="s">
        <v>183</v>
      </c>
      <c r="O41" s="129" t="s">
        <v>156</v>
      </c>
    </row>
    <row r="42" spans="1:24" s="109" customFormat="1" ht="17.25" customHeight="1" x14ac:dyDescent="0.25">
      <c r="A42" s="166" t="s">
        <v>231</v>
      </c>
      <c r="B42" s="138" t="s">
        <v>136</v>
      </c>
      <c r="C42" s="138">
        <v>2</v>
      </c>
      <c r="D42" s="138">
        <v>7</v>
      </c>
      <c r="E42" s="138">
        <v>0</v>
      </c>
      <c r="F42" s="143" t="s">
        <v>187</v>
      </c>
      <c r="G42" s="138" t="s">
        <v>136</v>
      </c>
      <c r="H42" s="138" t="s">
        <v>177</v>
      </c>
      <c r="I42" s="138">
        <v>7</v>
      </c>
      <c r="J42" s="138">
        <v>210</v>
      </c>
      <c r="K42" s="138">
        <v>90</v>
      </c>
      <c r="L42" s="138"/>
      <c r="M42" s="138"/>
      <c r="N42" s="138" t="s">
        <v>183</v>
      </c>
      <c r="O42" s="129" t="s">
        <v>156</v>
      </c>
    </row>
    <row r="43" spans="1:24" s="109" customFormat="1" ht="17.25" customHeight="1" x14ac:dyDescent="0.25">
      <c r="A43" s="166" t="s">
        <v>232</v>
      </c>
      <c r="B43" s="138" t="s">
        <v>136</v>
      </c>
      <c r="C43" s="138">
        <v>2</v>
      </c>
      <c r="D43" s="138">
        <v>8</v>
      </c>
      <c r="E43" s="138">
        <v>0</v>
      </c>
      <c r="F43" s="143" t="s">
        <v>188</v>
      </c>
      <c r="G43" s="138" t="s">
        <v>136</v>
      </c>
      <c r="H43" s="138" t="s">
        <v>177</v>
      </c>
      <c r="I43" s="138">
        <v>7</v>
      </c>
      <c r="J43" s="138">
        <v>210</v>
      </c>
      <c r="K43" s="138">
        <v>90</v>
      </c>
      <c r="L43" s="138"/>
      <c r="M43" s="138"/>
      <c r="N43" s="138" t="s">
        <v>183</v>
      </c>
      <c r="O43" s="129" t="s">
        <v>156</v>
      </c>
    </row>
    <row r="44" spans="1:24" s="109" customFormat="1" ht="17.25" customHeight="1" x14ac:dyDescent="0.25">
      <c r="A44" s="166" t="s">
        <v>212</v>
      </c>
      <c r="B44" s="138" t="s">
        <v>136</v>
      </c>
      <c r="C44" s="138">
        <v>2</v>
      </c>
      <c r="D44" s="138">
        <v>9</v>
      </c>
      <c r="E44" s="138">
        <v>0</v>
      </c>
      <c r="F44" s="143" t="s">
        <v>189</v>
      </c>
      <c r="G44" s="138" t="s">
        <v>136</v>
      </c>
      <c r="H44" s="138" t="s">
        <v>177</v>
      </c>
      <c r="I44" s="138">
        <v>7</v>
      </c>
      <c r="J44" s="138">
        <v>210</v>
      </c>
      <c r="K44" s="138">
        <v>90</v>
      </c>
      <c r="L44" s="138"/>
      <c r="M44" s="138"/>
      <c r="N44" s="138" t="s">
        <v>183</v>
      </c>
      <c r="O44" s="129" t="s">
        <v>156</v>
      </c>
    </row>
    <row r="45" spans="1:24" s="109" customFormat="1" ht="17.25" customHeight="1" x14ac:dyDescent="0.25">
      <c r="A45" s="166" t="s">
        <v>213</v>
      </c>
      <c r="B45" s="138" t="s">
        <v>136</v>
      </c>
      <c r="C45" s="138">
        <v>3</v>
      </c>
      <c r="D45" s="138">
        <v>0</v>
      </c>
      <c r="E45" s="138">
        <v>0</v>
      </c>
      <c r="F45" s="143" t="s">
        <v>192</v>
      </c>
      <c r="G45" s="138" t="s">
        <v>136</v>
      </c>
      <c r="H45" s="138">
        <v>1.2</v>
      </c>
      <c r="I45" s="138">
        <v>3</v>
      </c>
      <c r="J45" s="138">
        <v>90</v>
      </c>
      <c r="K45" s="138">
        <v>30</v>
      </c>
      <c r="L45" s="138"/>
      <c r="M45" s="138"/>
      <c r="N45" s="138" t="s">
        <v>135</v>
      </c>
      <c r="O45" s="129" t="s">
        <v>156</v>
      </c>
    </row>
    <row r="46" spans="1:24" s="109" customFormat="1" ht="17.25" customHeight="1" x14ac:dyDescent="0.25">
      <c r="A46" s="166" t="s">
        <v>214</v>
      </c>
      <c r="B46" s="138" t="s">
        <v>136</v>
      </c>
      <c r="C46" s="138">
        <v>3</v>
      </c>
      <c r="D46" s="138">
        <v>1</v>
      </c>
      <c r="E46" s="138">
        <v>0</v>
      </c>
      <c r="F46" s="143" t="s">
        <v>191</v>
      </c>
      <c r="G46" s="138" t="s">
        <v>136</v>
      </c>
      <c r="H46" s="138">
        <v>1.2</v>
      </c>
      <c r="I46" s="138">
        <v>3</v>
      </c>
      <c r="J46" s="138">
        <v>90</v>
      </c>
      <c r="K46" s="138">
        <v>30</v>
      </c>
      <c r="L46" s="138"/>
      <c r="M46" s="138"/>
      <c r="N46" s="138" t="s">
        <v>135</v>
      </c>
      <c r="O46" s="129" t="s">
        <v>156</v>
      </c>
    </row>
    <row r="47" spans="1:24" s="142" customFormat="1" ht="17.25" customHeight="1" x14ac:dyDescent="0.35">
      <c r="A47" s="167" t="s">
        <v>215</v>
      </c>
      <c r="B47" s="138" t="s">
        <v>136</v>
      </c>
      <c r="C47" s="136">
        <v>3</v>
      </c>
      <c r="D47" s="136">
        <v>2</v>
      </c>
      <c r="E47" s="136">
        <v>0</v>
      </c>
      <c r="F47" s="141" t="s">
        <v>193</v>
      </c>
      <c r="G47" s="136" t="s">
        <v>136</v>
      </c>
      <c r="H47" s="136">
        <v>1.3</v>
      </c>
      <c r="I47" s="136">
        <v>4</v>
      </c>
      <c r="J47" s="136">
        <v>120</v>
      </c>
      <c r="K47" s="136">
        <v>30</v>
      </c>
      <c r="L47" s="136">
        <v>30</v>
      </c>
      <c r="M47" s="136"/>
      <c r="N47" s="136" t="s">
        <v>137</v>
      </c>
      <c r="O47" s="129" t="s">
        <v>156</v>
      </c>
    </row>
    <row r="48" spans="1:24" ht="17.25" customHeight="1" x14ac:dyDescent="0.35">
      <c r="A48" s="168">
        <v>41</v>
      </c>
      <c r="B48" s="138" t="s">
        <v>136</v>
      </c>
      <c r="C48" s="136">
        <v>3</v>
      </c>
      <c r="D48" s="136">
        <v>3</v>
      </c>
      <c r="E48" s="136">
        <v>0</v>
      </c>
      <c r="F48" s="152" t="s">
        <v>194</v>
      </c>
      <c r="G48" s="136" t="s">
        <v>136</v>
      </c>
      <c r="H48" s="136">
        <v>2.4</v>
      </c>
      <c r="I48" s="136">
        <v>4</v>
      </c>
      <c r="J48" s="136">
        <v>120</v>
      </c>
      <c r="K48" s="136">
        <v>30</v>
      </c>
      <c r="L48" s="136">
        <v>30</v>
      </c>
      <c r="M48" s="136"/>
      <c r="N48" s="136" t="s">
        <v>137</v>
      </c>
      <c r="O48" s="129" t="s">
        <v>156</v>
      </c>
    </row>
    <row r="49" spans="1:18" ht="17.25" customHeight="1" x14ac:dyDescent="0.35">
      <c r="A49" s="168">
        <v>42</v>
      </c>
      <c r="B49" s="138" t="s">
        <v>136</v>
      </c>
      <c r="C49" s="136">
        <v>3</v>
      </c>
      <c r="D49" s="136">
        <v>4</v>
      </c>
      <c r="E49" s="136">
        <v>0</v>
      </c>
      <c r="F49" s="152" t="s">
        <v>224</v>
      </c>
      <c r="G49" s="136" t="s">
        <v>136</v>
      </c>
      <c r="H49" s="136" t="s">
        <v>177</v>
      </c>
      <c r="I49" s="136">
        <v>3</v>
      </c>
      <c r="J49" s="136">
        <v>90</v>
      </c>
      <c r="K49" s="136"/>
      <c r="L49" s="136"/>
      <c r="M49" s="136">
        <v>30</v>
      </c>
      <c r="N49" s="186" t="s">
        <v>221</v>
      </c>
      <c r="O49" s="129" t="s">
        <v>156</v>
      </c>
      <c r="P49" s="188"/>
      <c r="Q49" s="189"/>
      <c r="R49" s="189"/>
    </row>
    <row r="50" spans="1:18" ht="17.25" customHeight="1" x14ac:dyDescent="0.35">
      <c r="A50" s="168">
        <v>43</v>
      </c>
      <c r="B50" s="138" t="s">
        <v>136</v>
      </c>
      <c r="C50" s="136">
        <v>3</v>
      </c>
      <c r="D50" s="136">
        <v>4</v>
      </c>
      <c r="E50" s="136">
        <v>1</v>
      </c>
      <c r="F50" s="152" t="s">
        <v>195</v>
      </c>
      <c r="G50" s="136" t="s">
        <v>136</v>
      </c>
      <c r="H50" s="136" t="s">
        <v>177</v>
      </c>
      <c r="I50" s="136">
        <v>3</v>
      </c>
      <c r="J50" s="136">
        <v>90</v>
      </c>
      <c r="K50" s="136"/>
      <c r="L50" s="136"/>
      <c r="M50" s="136">
        <v>30</v>
      </c>
      <c r="N50" s="136" t="s">
        <v>221</v>
      </c>
      <c r="O50" s="129" t="s">
        <v>156</v>
      </c>
    </row>
    <row r="51" spans="1:18" ht="17.25" customHeight="1" x14ac:dyDescent="0.35">
      <c r="A51" s="168">
        <v>44</v>
      </c>
      <c r="B51" s="138" t="s">
        <v>136</v>
      </c>
      <c r="C51" s="136">
        <v>3</v>
      </c>
      <c r="D51" s="136">
        <v>4</v>
      </c>
      <c r="E51" s="136">
        <v>2</v>
      </c>
      <c r="F51" s="152" t="s">
        <v>196</v>
      </c>
      <c r="G51" s="136" t="s">
        <v>136</v>
      </c>
      <c r="H51" s="136" t="s">
        <v>177</v>
      </c>
      <c r="I51" s="136">
        <v>3</v>
      </c>
      <c r="J51" s="136">
        <v>90</v>
      </c>
      <c r="K51" s="136"/>
      <c r="L51" s="136"/>
      <c r="M51" s="136">
        <v>30</v>
      </c>
      <c r="N51" s="136" t="s">
        <v>221</v>
      </c>
      <c r="O51" s="129" t="s">
        <v>156</v>
      </c>
    </row>
    <row r="52" spans="1:18" ht="17.25" customHeight="1" x14ac:dyDescent="0.35">
      <c r="A52" s="168">
        <v>45</v>
      </c>
      <c r="B52" s="138" t="s">
        <v>136</v>
      </c>
      <c r="C52" s="136">
        <v>3</v>
      </c>
      <c r="D52" s="136">
        <v>4</v>
      </c>
      <c r="E52" s="136">
        <v>3</v>
      </c>
      <c r="F52" s="152" t="s">
        <v>197</v>
      </c>
      <c r="G52" s="136" t="s">
        <v>136</v>
      </c>
      <c r="H52" s="136" t="s">
        <v>177</v>
      </c>
      <c r="I52" s="136">
        <v>3</v>
      </c>
      <c r="J52" s="136">
        <v>90</v>
      </c>
      <c r="K52" s="136"/>
      <c r="L52" s="136"/>
      <c r="M52" s="136">
        <v>30</v>
      </c>
      <c r="N52" s="136" t="s">
        <v>221</v>
      </c>
      <c r="O52" s="129" t="s">
        <v>156</v>
      </c>
    </row>
    <row r="53" spans="1:18" ht="17.25" customHeight="1" x14ac:dyDescent="0.35">
      <c r="A53" s="168">
        <v>46</v>
      </c>
      <c r="B53" s="138" t="s">
        <v>136</v>
      </c>
      <c r="C53" s="136">
        <v>3</v>
      </c>
      <c r="D53" s="136">
        <v>4</v>
      </c>
      <c r="E53" s="136">
        <v>4</v>
      </c>
      <c r="F53" s="152" t="s">
        <v>198</v>
      </c>
      <c r="G53" s="136" t="s">
        <v>136</v>
      </c>
      <c r="H53" s="136" t="s">
        <v>177</v>
      </c>
      <c r="I53" s="136">
        <v>3</v>
      </c>
      <c r="J53" s="136">
        <v>90</v>
      </c>
      <c r="K53" s="136"/>
      <c r="L53" s="136"/>
      <c r="M53" s="136">
        <v>30</v>
      </c>
      <c r="N53" s="136" t="s">
        <v>221</v>
      </c>
      <c r="O53" s="129" t="s">
        <v>156</v>
      </c>
    </row>
    <row r="54" spans="1:18" ht="17.25" customHeight="1" thickBot="1" x14ac:dyDescent="0.4">
      <c r="A54" s="169">
        <v>47</v>
      </c>
      <c r="B54" s="175" t="s">
        <v>136</v>
      </c>
      <c r="C54" s="170">
        <v>3</v>
      </c>
      <c r="D54" s="170">
        <v>4</v>
      </c>
      <c r="E54" s="170">
        <v>5</v>
      </c>
      <c r="F54" s="171" t="s">
        <v>199</v>
      </c>
      <c r="G54" s="170" t="s">
        <v>136</v>
      </c>
      <c r="H54" s="170" t="s">
        <v>177</v>
      </c>
      <c r="I54" s="170">
        <v>3</v>
      </c>
      <c r="J54" s="170">
        <v>90</v>
      </c>
      <c r="K54" s="170"/>
      <c r="L54" s="170"/>
      <c r="M54" s="170">
        <v>30</v>
      </c>
      <c r="N54" s="170" t="s">
        <v>221</v>
      </c>
      <c r="O54" s="132" t="s">
        <v>156</v>
      </c>
    </row>
    <row r="55" spans="1:18" s="142" customFormat="1" ht="42.65" customHeight="1" thickBot="1" x14ac:dyDescent="0.4">
      <c r="A55" s="266" t="s">
        <v>149</v>
      </c>
      <c r="B55" s="266"/>
      <c r="C55" s="266"/>
      <c r="D55" s="266"/>
      <c r="E55" s="267"/>
      <c r="F55" s="268" t="s">
        <v>150</v>
      </c>
      <c r="G55" s="268"/>
      <c r="H55" s="268"/>
      <c r="I55" s="268"/>
      <c r="J55" s="268"/>
      <c r="K55" s="268"/>
      <c r="L55" s="268"/>
      <c r="M55" s="268"/>
      <c r="N55" s="268"/>
      <c r="O55" s="268"/>
    </row>
    <row r="56" spans="1:18" ht="22.9" customHeight="1" thickBot="1" x14ac:dyDescent="0.4">
      <c r="A56" s="271" t="s">
        <v>235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3"/>
    </row>
    <row r="57" spans="1:18" ht="17.25" customHeight="1" x14ac:dyDescent="0.35">
      <c r="A57" s="249" t="s">
        <v>15</v>
      </c>
      <c r="B57" s="254" t="s">
        <v>16</v>
      </c>
      <c r="C57" s="254"/>
      <c r="D57" s="254"/>
      <c r="E57" s="254"/>
      <c r="F57" s="254" t="s">
        <v>17</v>
      </c>
      <c r="G57" s="254"/>
      <c r="H57" s="254"/>
      <c r="I57" s="254"/>
      <c r="J57" s="251" t="s">
        <v>18</v>
      </c>
      <c r="K57" s="251" t="s">
        <v>19</v>
      </c>
      <c r="L57" s="256" t="s">
        <v>34</v>
      </c>
      <c r="M57" s="256" t="s">
        <v>33</v>
      </c>
      <c r="N57" s="256" t="s">
        <v>32</v>
      </c>
      <c r="O57" s="269" t="s">
        <v>35</v>
      </c>
    </row>
    <row r="58" spans="1:18" ht="17.25" customHeight="1" x14ac:dyDescent="0.35">
      <c r="A58" s="250"/>
      <c r="B58" s="255"/>
      <c r="C58" s="255"/>
      <c r="D58" s="255"/>
      <c r="E58" s="255"/>
      <c r="F58" s="255"/>
      <c r="G58" s="255"/>
      <c r="H58" s="255"/>
      <c r="I58" s="255"/>
      <c r="J58" s="252"/>
      <c r="K58" s="252"/>
      <c r="L58" s="257"/>
      <c r="M58" s="257"/>
      <c r="N58" s="257"/>
      <c r="O58" s="270"/>
    </row>
    <row r="59" spans="1:18" ht="17.25" customHeight="1" x14ac:dyDescent="0.35">
      <c r="A59" s="177" t="s">
        <v>27</v>
      </c>
      <c r="B59" s="153" t="s">
        <v>133</v>
      </c>
      <c r="C59" s="153" t="s">
        <v>190</v>
      </c>
      <c r="D59" s="153" t="s">
        <v>27</v>
      </c>
      <c r="E59" s="153" t="s">
        <v>190</v>
      </c>
      <c r="F59" s="295" t="s">
        <v>169</v>
      </c>
      <c r="G59" s="296"/>
      <c r="H59" s="296"/>
      <c r="I59" s="296"/>
      <c r="J59" s="153" t="s">
        <v>133</v>
      </c>
      <c r="K59" s="153" t="s">
        <v>27</v>
      </c>
      <c r="L59" s="154"/>
      <c r="M59" s="154"/>
      <c r="N59" s="154"/>
      <c r="O59" s="178"/>
    </row>
    <row r="60" spans="1:18" ht="17.25" customHeight="1" x14ac:dyDescent="0.35">
      <c r="A60" s="177" t="s">
        <v>28</v>
      </c>
      <c r="B60" s="153" t="s">
        <v>133</v>
      </c>
      <c r="C60" s="153" t="s">
        <v>190</v>
      </c>
      <c r="D60" s="153" t="s">
        <v>28</v>
      </c>
      <c r="E60" s="153" t="s">
        <v>190</v>
      </c>
      <c r="F60" s="260" t="s">
        <v>172</v>
      </c>
      <c r="G60" s="260"/>
      <c r="H60" s="260"/>
      <c r="I60" s="260"/>
      <c r="J60" s="153" t="s">
        <v>133</v>
      </c>
      <c r="K60" s="153" t="s">
        <v>27</v>
      </c>
      <c r="L60" s="154"/>
      <c r="M60" s="154"/>
      <c r="N60" s="154"/>
      <c r="O60" s="178"/>
    </row>
    <row r="61" spans="1:18" ht="17.25" customHeight="1" x14ac:dyDescent="0.35">
      <c r="A61" s="177" t="s">
        <v>151</v>
      </c>
      <c r="B61" s="153" t="s">
        <v>133</v>
      </c>
      <c r="C61" s="153" t="s">
        <v>190</v>
      </c>
      <c r="D61" s="153" t="s">
        <v>151</v>
      </c>
      <c r="E61" s="153" t="s">
        <v>190</v>
      </c>
      <c r="F61" s="260" t="s">
        <v>166</v>
      </c>
      <c r="G61" s="260"/>
      <c r="H61" s="260"/>
      <c r="I61" s="260"/>
      <c r="J61" s="153" t="s">
        <v>133</v>
      </c>
      <c r="K61" s="153" t="s">
        <v>28</v>
      </c>
      <c r="L61" s="154"/>
      <c r="M61" s="154"/>
      <c r="N61" s="154"/>
      <c r="O61" s="178"/>
    </row>
    <row r="62" spans="1:18" ht="17.25" customHeight="1" x14ac:dyDescent="0.35">
      <c r="A62" s="177" t="s">
        <v>152</v>
      </c>
      <c r="B62" s="153" t="s">
        <v>133</v>
      </c>
      <c r="C62" s="153" t="s">
        <v>190</v>
      </c>
      <c r="D62" s="153" t="s">
        <v>152</v>
      </c>
      <c r="E62" s="153" t="s">
        <v>190</v>
      </c>
      <c r="F62" s="260" t="s">
        <v>173</v>
      </c>
      <c r="G62" s="260"/>
      <c r="H62" s="260"/>
      <c r="I62" s="260"/>
      <c r="J62" s="153" t="s">
        <v>133</v>
      </c>
      <c r="K62" s="153" t="s">
        <v>28</v>
      </c>
      <c r="L62" s="154"/>
      <c r="M62" s="154"/>
      <c r="N62" s="154"/>
      <c r="O62" s="178"/>
    </row>
    <row r="63" spans="1:18" ht="17.25" customHeight="1" x14ac:dyDescent="0.35">
      <c r="A63" s="177" t="s">
        <v>153</v>
      </c>
      <c r="B63" s="153" t="s">
        <v>133</v>
      </c>
      <c r="C63" s="153" t="s">
        <v>190</v>
      </c>
      <c r="D63" s="153" t="s">
        <v>153</v>
      </c>
      <c r="E63" s="153" t="s">
        <v>190</v>
      </c>
      <c r="F63" s="260" t="s">
        <v>167</v>
      </c>
      <c r="G63" s="260"/>
      <c r="H63" s="260"/>
      <c r="I63" s="260"/>
      <c r="J63" s="153" t="s">
        <v>133</v>
      </c>
      <c r="K63" s="153" t="s">
        <v>151</v>
      </c>
      <c r="L63" s="154"/>
      <c r="M63" s="154"/>
      <c r="N63" s="154"/>
      <c r="O63" s="178"/>
    </row>
    <row r="64" spans="1:18" ht="17.25" customHeight="1" x14ac:dyDescent="0.35">
      <c r="A64" s="177" t="s">
        <v>154</v>
      </c>
      <c r="B64" s="153" t="s">
        <v>133</v>
      </c>
      <c r="C64" s="153" t="s">
        <v>190</v>
      </c>
      <c r="D64" s="153" t="s">
        <v>154</v>
      </c>
      <c r="E64" s="153" t="s">
        <v>190</v>
      </c>
      <c r="F64" s="260" t="s">
        <v>174</v>
      </c>
      <c r="G64" s="260"/>
      <c r="H64" s="260"/>
      <c r="I64" s="260"/>
      <c r="J64" s="153" t="s">
        <v>133</v>
      </c>
      <c r="K64" s="153" t="s">
        <v>151</v>
      </c>
      <c r="L64" s="154"/>
      <c r="M64" s="154"/>
      <c r="N64" s="154"/>
      <c r="O64" s="178"/>
    </row>
    <row r="65" spans="1:20" ht="17.25" customHeight="1" x14ac:dyDescent="0.35">
      <c r="A65" s="177" t="s">
        <v>163</v>
      </c>
      <c r="B65" s="153" t="s">
        <v>133</v>
      </c>
      <c r="C65" s="153" t="s">
        <v>190</v>
      </c>
      <c r="D65" s="153" t="s">
        <v>163</v>
      </c>
      <c r="E65" s="153" t="s">
        <v>190</v>
      </c>
      <c r="F65" s="260" t="s">
        <v>168</v>
      </c>
      <c r="G65" s="260"/>
      <c r="H65" s="260"/>
      <c r="I65" s="260"/>
      <c r="J65" s="153" t="s">
        <v>133</v>
      </c>
      <c r="K65" s="153" t="s">
        <v>152</v>
      </c>
      <c r="L65" s="154"/>
      <c r="M65" s="154"/>
      <c r="N65" s="154"/>
      <c r="O65" s="178"/>
    </row>
    <row r="66" spans="1:20" ht="17.25" customHeight="1" thickBot="1" x14ac:dyDescent="0.4">
      <c r="A66" s="179" t="s">
        <v>159</v>
      </c>
      <c r="B66" s="180" t="s">
        <v>133</v>
      </c>
      <c r="C66" s="180">
        <f>C17</f>
        <v>0</v>
      </c>
      <c r="D66" s="180" t="s">
        <v>159</v>
      </c>
      <c r="E66" s="180">
        <f>E17</f>
        <v>0</v>
      </c>
      <c r="F66" s="258" t="s">
        <v>175</v>
      </c>
      <c r="G66" s="259"/>
      <c r="H66" s="259"/>
      <c r="I66" s="259"/>
      <c r="J66" s="180" t="s">
        <v>133</v>
      </c>
      <c r="K66" s="180" t="s">
        <v>152</v>
      </c>
      <c r="L66" s="181"/>
      <c r="M66" s="181"/>
      <c r="N66" s="181"/>
      <c r="O66" s="182"/>
    </row>
    <row r="67" spans="1:20" ht="17.25" customHeight="1" thickBot="1" x14ac:dyDescent="0.4">
      <c r="A67" s="297" t="s">
        <v>29</v>
      </c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9"/>
    </row>
    <row r="68" spans="1:20" ht="35.5" customHeight="1" x14ac:dyDescent="0.35">
      <c r="A68" s="183" t="s">
        <v>15</v>
      </c>
      <c r="B68" s="306" t="s">
        <v>30</v>
      </c>
      <c r="C68" s="306"/>
      <c r="D68" s="306"/>
      <c r="E68" s="306"/>
      <c r="F68" s="306"/>
      <c r="G68" s="306"/>
      <c r="H68" s="306"/>
      <c r="I68" s="306"/>
      <c r="J68" s="294" t="s">
        <v>34</v>
      </c>
      <c r="K68" s="294"/>
      <c r="L68" s="294" t="s">
        <v>37</v>
      </c>
      <c r="M68" s="294"/>
      <c r="N68" s="294" t="s">
        <v>31</v>
      </c>
      <c r="O68" s="307"/>
    </row>
    <row r="69" spans="1:20" ht="17.25" customHeight="1" x14ac:dyDescent="0.35">
      <c r="A69" s="167" t="s">
        <v>27</v>
      </c>
      <c r="B69" s="308" t="s">
        <v>240</v>
      </c>
      <c r="C69" s="308"/>
      <c r="D69" s="308"/>
      <c r="E69" s="308"/>
      <c r="F69" s="308"/>
      <c r="G69" s="308"/>
      <c r="H69" s="308"/>
      <c r="I69" s="308"/>
      <c r="J69" s="253">
        <v>15</v>
      </c>
      <c r="K69" s="253"/>
      <c r="L69" s="253" t="s">
        <v>142</v>
      </c>
      <c r="M69" s="253"/>
      <c r="N69" s="253" t="s">
        <v>148</v>
      </c>
      <c r="O69" s="309"/>
      <c r="P69" s="190"/>
      <c r="Q69" s="191"/>
      <c r="R69" s="191"/>
      <c r="S69" s="191"/>
      <c r="T69" s="145"/>
    </row>
    <row r="70" spans="1:20" ht="13" thickBot="1" x14ac:dyDescent="0.4">
      <c r="A70" s="302" t="s">
        <v>38</v>
      </c>
      <c r="B70" s="303"/>
      <c r="C70" s="303"/>
      <c r="D70" s="303"/>
      <c r="E70" s="303"/>
      <c r="F70" s="303"/>
      <c r="G70" s="303"/>
      <c r="H70" s="303"/>
      <c r="I70" s="303"/>
      <c r="J70" s="304">
        <v>120</v>
      </c>
      <c r="K70" s="304"/>
      <c r="L70" s="304"/>
      <c r="M70" s="304"/>
      <c r="N70" s="304"/>
      <c r="O70" s="305"/>
    </row>
    <row r="73" spans="1:20" ht="13" x14ac:dyDescent="0.35">
      <c r="A73" s="301" t="s">
        <v>233</v>
      </c>
      <c r="B73" s="301"/>
      <c r="C73" s="301"/>
      <c r="D73" s="301"/>
      <c r="E73" s="301"/>
      <c r="F73" s="301"/>
      <c r="G73" s="301"/>
      <c r="H73" s="301"/>
      <c r="I73" s="301"/>
      <c r="J73" s="115"/>
      <c r="K73" s="115"/>
      <c r="L73" s="300" t="s">
        <v>234</v>
      </c>
      <c r="M73" s="300"/>
      <c r="N73" s="300"/>
      <c r="O73" s="300"/>
      <c r="P73" s="243"/>
      <c r="Q73" s="243"/>
      <c r="R73" s="243"/>
    </row>
    <row r="74" spans="1:20" ht="13" x14ac:dyDescent="0.35">
      <c r="M74" s="155" t="s">
        <v>147</v>
      </c>
    </row>
    <row r="76" spans="1:20" x14ac:dyDescent="0.35">
      <c r="F76" s="293"/>
      <c r="G76" s="293"/>
      <c r="H76" s="293"/>
      <c r="I76" s="293"/>
      <c r="J76" s="293"/>
      <c r="K76" s="293"/>
      <c r="L76" s="293"/>
    </row>
    <row r="77" spans="1:20" x14ac:dyDescent="0.35">
      <c r="G77" s="108"/>
      <c r="H77" s="108"/>
      <c r="I77" s="108"/>
      <c r="J77" s="108"/>
      <c r="K77" s="108"/>
      <c r="L77" s="107"/>
    </row>
  </sheetData>
  <sheetProtection formatCells="0" formatRows="0" insertRows="0" insertHyperlinks="0" deleteColumns="0" deleteRows="0" selectLockedCells="1" sort="0" autoFilter="0" pivotTables="0"/>
  <protectedRanges>
    <protectedRange sqref="A38:O38 I25:N25 A25:G25 A31:G32 A48:A54 I31:N32 A17:G19 I17:N19 G15:O15 A15:E15 C48:N54 A67:O69" name="UP Content"/>
    <protectedRange sqref="A69:O69" name="unlock"/>
    <protectedRange sqref="I59:O66 B66:F66 L57:O58 A60:E61 A59:F59 B62:E65 A62:A66" name="UP Content_2"/>
    <protectedRange sqref="A56:E56 G56:O56" name="UP Content_11_1"/>
    <protectedRange sqref="F55:O55" name="UP Content_10_3"/>
    <protectedRange sqref="A23:G24 I23:N24" name="UP Content_7"/>
    <protectedRange sqref="A39:O39 O7:O14" name="UP Content_11"/>
    <protectedRange sqref="A40:O40 B41:B54" name="UP Content_12"/>
    <protectedRange sqref="A41 C41:O41" name="UP Content_13"/>
    <protectedRange sqref="A42 C42:O42" name="UP Content_14"/>
    <protectedRange sqref="A43 C43:O43" name="UP Content_15"/>
    <protectedRange sqref="A44 C44:O44" name="UP Content_17"/>
    <protectedRange sqref="A45 C45:O45" name="UP Content_18"/>
    <protectedRange sqref="A46 O47:O54 C46:O46" name="UP Content_19"/>
    <protectedRange sqref="A47 C47:N47" name="UP Content_21"/>
    <protectedRange sqref="A16:N16 H17:H23" name="UP Content_26"/>
    <protectedRange sqref="O16:O37" name="UP Content_35"/>
    <protectedRange sqref="A26:G26 I26:N26" name="UP Content_36"/>
    <protectedRange sqref="I27:N30 A27:G30" name="UP Content_37"/>
    <protectedRange sqref="A20:E22" name="UP Content_40"/>
    <protectedRange sqref="F20:G22 I20:N22" name="UP Content_14_1"/>
    <protectedRange sqref="I33:N34 A33:G34 H24:H37 A35:E37" name="UP Content_41"/>
    <protectedRange sqref="F35:G37 I35:N37" name="UP Content_4_1"/>
  </protectedRanges>
  <mergeCells count="54">
    <mergeCell ref="F76:L76"/>
    <mergeCell ref="L68:M68"/>
    <mergeCell ref="J68:K68"/>
    <mergeCell ref="F64:I64"/>
    <mergeCell ref="F59:I59"/>
    <mergeCell ref="A67:O67"/>
    <mergeCell ref="L73:O73"/>
    <mergeCell ref="A73:I73"/>
    <mergeCell ref="A70:I70"/>
    <mergeCell ref="J70:O70"/>
    <mergeCell ref="B68:I68"/>
    <mergeCell ref="N68:O68"/>
    <mergeCell ref="F62:I62"/>
    <mergeCell ref="F63:I63"/>
    <mergeCell ref="B69:I69"/>
    <mergeCell ref="N69:O69"/>
    <mergeCell ref="F1:O1"/>
    <mergeCell ref="A2:E2"/>
    <mergeCell ref="F2:O2"/>
    <mergeCell ref="A3:A4"/>
    <mergeCell ref="B3:E4"/>
    <mergeCell ref="F3:F4"/>
    <mergeCell ref="N3:N4"/>
    <mergeCell ref="O3:O4"/>
    <mergeCell ref="H3:H4"/>
    <mergeCell ref="I3:I4"/>
    <mergeCell ref="G3:G4"/>
    <mergeCell ref="J3:M3"/>
    <mergeCell ref="B5:E5"/>
    <mergeCell ref="A6:O6"/>
    <mergeCell ref="A55:E55"/>
    <mergeCell ref="F55:O55"/>
    <mergeCell ref="O57:O58"/>
    <mergeCell ref="A56:O56"/>
    <mergeCell ref="B57:E58"/>
    <mergeCell ref="A15:O15"/>
    <mergeCell ref="M57:M58"/>
    <mergeCell ref="L57:L58"/>
    <mergeCell ref="P73:R73"/>
    <mergeCell ref="P10:S10"/>
    <mergeCell ref="P12:S12"/>
    <mergeCell ref="P14:S14"/>
    <mergeCell ref="A38:O38"/>
    <mergeCell ref="A57:A58"/>
    <mergeCell ref="J57:J58"/>
    <mergeCell ref="K57:K58"/>
    <mergeCell ref="J69:K69"/>
    <mergeCell ref="L69:M69"/>
    <mergeCell ref="F57:I58"/>
    <mergeCell ref="N57:N58"/>
    <mergeCell ref="F66:I66"/>
    <mergeCell ref="F65:I65"/>
    <mergeCell ref="F60:I60"/>
    <mergeCell ref="F61:I61"/>
  </mergeCells>
  <pageMargins left="0.25" right="0.25" top="0.75" bottom="0.75" header="0.3" footer="0.3"/>
  <pageSetup orientation="landscape" r:id="rId1"/>
  <ignoredErrors>
    <ignoredError sqref="A7:E14 A17:F37 A39:A47 A59:D66 E59:E65 K59:K66 A69 H7:L14 B16:F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tabSelected="1" topLeftCell="A7" zoomScaleNormal="100" workbookViewId="0">
      <selection activeCell="K10" sqref="K10"/>
    </sheetView>
  </sheetViews>
  <sheetFormatPr defaultColWidth="9.1796875" defaultRowHeight="14.5" x14ac:dyDescent="0.35"/>
  <cols>
    <col min="1" max="1" width="11" style="93" customWidth="1"/>
    <col min="2" max="4" width="3.26953125" style="93" customWidth="1"/>
    <col min="5" max="5" width="6" style="93" customWidth="1"/>
    <col min="6" max="13" width="3.26953125" style="93" customWidth="1"/>
    <col min="14" max="34" width="2.7265625" style="93" customWidth="1"/>
    <col min="35" max="37" width="2.7265625" style="1" customWidth="1"/>
    <col min="38" max="40" width="3.26953125" style="1" customWidth="1"/>
    <col min="41" max="16384" width="9.1796875" style="1"/>
  </cols>
  <sheetData>
    <row r="1" spans="1:40" s="95" customFormat="1" ht="15.5" x14ac:dyDescent="0.35">
      <c r="A1" s="344" t="s">
        <v>39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</row>
    <row r="2" spans="1:40" s="95" customFormat="1" ht="15.5" x14ac:dyDescent="0.35">
      <c r="A2" s="310" t="s">
        <v>40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</row>
    <row r="3" spans="1:40" s="95" customFormat="1" ht="15.5" x14ac:dyDescent="0.35">
      <c r="A3" s="310" t="s">
        <v>239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</row>
    <row r="4" spans="1:40" s="95" customFormat="1" ht="17.25" customHeight="1" thickBot="1" x14ac:dyDescent="0.4">
      <c r="A4" s="345" t="s">
        <v>63</v>
      </c>
      <c r="B4" s="345"/>
      <c r="C4" s="345"/>
      <c r="D4" s="345"/>
      <c r="E4" s="345"/>
      <c r="F4" s="345" t="str">
        <f>IF('Титулна страница'!D24=0," ",'Титулна страница'!D24)</f>
        <v>редовна форма на обучение</v>
      </c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94"/>
      <c r="V4" s="346" t="s">
        <v>128</v>
      </c>
      <c r="W4" s="346"/>
      <c r="X4" s="346"/>
      <c r="Y4" s="346"/>
      <c r="Z4" s="346"/>
      <c r="AA4" s="346"/>
      <c r="AB4" s="346"/>
      <c r="AC4" s="346"/>
      <c r="AD4" s="346"/>
      <c r="AE4" s="346"/>
      <c r="AF4" s="352" t="str">
        <f>IF('Титулна страница'!I26=0," ",'Титулна страница'!I26)</f>
        <v>4 /четири/ семестъра</v>
      </c>
      <c r="AG4" s="346"/>
      <c r="AH4" s="346"/>
      <c r="AI4" s="346"/>
      <c r="AJ4" s="346"/>
      <c r="AK4" s="346"/>
      <c r="AL4" s="346"/>
      <c r="AM4" s="346"/>
      <c r="AN4" s="346"/>
    </row>
    <row r="5" spans="1:40" ht="15.75" customHeight="1" thickBot="1" x14ac:dyDescent="0.4">
      <c r="A5" s="353" t="s">
        <v>41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5"/>
    </row>
    <row r="6" spans="1:40" x14ac:dyDescent="0.35">
      <c r="A6" s="347" t="s">
        <v>42</v>
      </c>
      <c r="B6" s="349" t="s">
        <v>43</v>
      </c>
      <c r="C6" s="350"/>
      <c r="D6" s="351"/>
      <c r="E6" s="349" t="s">
        <v>44</v>
      </c>
      <c r="F6" s="350"/>
      <c r="G6" s="351"/>
      <c r="H6" s="349" t="s">
        <v>45</v>
      </c>
      <c r="I6" s="356"/>
      <c r="J6" s="357"/>
      <c r="K6" s="349" t="s">
        <v>46</v>
      </c>
      <c r="L6" s="350"/>
      <c r="M6" s="351"/>
      <c r="N6" s="349" t="s">
        <v>47</v>
      </c>
      <c r="O6" s="350"/>
      <c r="P6" s="351"/>
      <c r="Q6" s="349" t="s">
        <v>48</v>
      </c>
      <c r="R6" s="350"/>
      <c r="S6" s="351"/>
      <c r="T6" s="349" t="s">
        <v>49</v>
      </c>
      <c r="U6" s="350"/>
      <c r="V6" s="351"/>
      <c r="W6" s="349" t="s">
        <v>50</v>
      </c>
      <c r="X6" s="350"/>
      <c r="Y6" s="351"/>
      <c r="Z6" s="349" t="s">
        <v>51</v>
      </c>
      <c r="AA6" s="350"/>
      <c r="AB6" s="351"/>
      <c r="AC6" s="349" t="s">
        <v>52</v>
      </c>
      <c r="AD6" s="350"/>
      <c r="AE6" s="351"/>
      <c r="AF6" s="358" t="s">
        <v>64</v>
      </c>
      <c r="AG6" s="359"/>
      <c r="AH6" s="360"/>
      <c r="AI6" s="349" t="s">
        <v>65</v>
      </c>
      <c r="AJ6" s="350"/>
      <c r="AK6" s="351"/>
      <c r="AL6" s="358" t="s">
        <v>53</v>
      </c>
      <c r="AM6" s="359"/>
      <c r="AN6" s="360"/>
    </row>
    <row r="7" spans="1:40" ht="57.5" thickBot="1" x14ac:dyDescent="0.4">
      <c r="A7" s="348"/>
      <c r="B7" s="97" t="s">
        <v>130</v>
      </c>
      <c r="C7" s="98" t="s">
        <v>54</v>
      </c>
      <c r="D7" s="99" t="s">
        <v>55</v>
      </c>
      <c r="E7" s="97" t="s">
        <v>130</v>
      </c>
      <c r="F7" s="98" t="s">
        <v>54</v>
      </c>
      <c r="G7" s="99" t="s">
        <v>55</v>
      </c>
      <c r="H7" s="97" t="s">
        <v>130</v>
      </c>
      <c r="I7" s="98" t="s">
        <v>54</v>
      </c>
      <c r="J7" s="99" t="s">
        <v>55</v>
      </c>
      <c r="K7" s="97" t="s">
        <v>130</v>
      </c>
      <c r="L7" s="98" t="s">
        <v>54</v>
      </c>
      <c r="M7" s="99" t="s">
        <v>55</v>
      </c>
      <c r="N7" s="97" t="s">
        <v>130</v>
      </c>
      <c r="O7" s="98" t="s">
        <v>54</v>
      </c>
      <c r="P7" s="99" t="s">
        <v>55</v>
      </c>
      <c r="Q7" s="97" t="s">
        <v>130</v>
      </c>
      <c r="R7" s="98" t="s">
        <v>54</v>
      </c>
      <c r="S7" s="99" t="s">
        <v>55</v>
      </c>
      <c r="T7" s="97" t="s">
        <v>130</v>
      </c>
      <c r="U7" s="98" t="s">
        <v>54</v>
      </c>
      <c r="V7" s="99" t="s">
        <v>55</v>
      </c>
      <c r="W7" s="97" t="s">
        <v>130</v>
      </c>
      <c r="X7" s="98" t="s">
        <v>54</v>
      </c>
      <c r="Y7" s="99" t="s">
        <v>55</v>
      </c>
      <c r="Z7" s="97" t="s">
        <v>130</v>
      </c>
      <c r="AA7" s="98" t="s">
        <v>54</v>
      </c>
      <c r="AB7" s="99" t="s">
        <v>55</v>
      </c>
      <c r="AC7" s="97" t="s">
        <v>130</v>
      </c>
      <c r="AD7" s="98" t="s">
        <v>54</v>
      </c>
      <c r="AE7" s="99" t="s">
        <v>55</v>
      </c>
      <c r="AF7" s="97" t="s">
        <v>130</v>
      </c>
      <c r="AG7" s="98" t="s">
        <v>54</v>
      </c>
      <c r="AH7" s="99" t="s">
        <v>55</v>
      </c>
      <c r="AI7" s="97" t="s">
        <v>130</v>
      </c>
      <c r="AJ7" s="98" t="s">
        <v>54</v>
      </c>
      <c r="AK7" s="99" t="s">
        <v>55</v>
      </c>
      <c r="AL7" s="100" t="s">
        <v>130</v>
      </c>
      <c r="AM7" s="101" t="s">
        <v>54</v>
      </c>
      <c r="AN7" s="76" t="s">
        <v>55</v>
      </c>
    </row>
    <row r="8" spans="1:40" ht="37.5" customHeight="1" x14ac:dyDescent="0.35">
      <c r="A8" s="86" t="s">
        <v>26</v>
      </c>
      <c r="B8" s="2">
        <v>135</v>
      </c>
      <c r="C8" s="184">
        <v>10</v>
      </c>
      <c r="D8" s="4">
        <v>2</v>
      </c>
      <c r="E8" s="5">
        <v>135</v>
      </c>
      <c r="F8" s="3">
        <v>10</v>
      </c>
      <c r="G8" s="4">
        <v>2</v>
      </c>
      <c r="H8" s="2">
        <v>135</v>
      </c>
      <c r="I8" s="3">
        <v>10</v>
      </c>
      <c r="J8" s="4">
        <v>2</v>
      </c>
      <c r="K8" s="2">
        <v>135</v>
      </c>
      <c r="L8" s="3">
        <v>10</v>
      </c>
      <c r="M8" s="4">
        <v>2</v>
      </c>
      <c r="N8" s="2"/>
      <c r="O8" s="3"/>
      <c r="P8" s="4"/>
      <c r="Q8" s="2"/>
      <c r="R8" s="3"/>
      <c r="S8" s="4"/>
      <c r="T8" s="2"/>
      <c r="U8" s="3"/>
      <c r="V8" s="4"/>
      <c r="W8" s="2"/>
      <c r="X8" s="3"/>
      <c r="Y8" s="4"/>
      <c r="Z8" s="2"/>
      <c r="AA8" s="3"/>
      <c r="AB8" s="4"/>
      <c r="AC8" s="2"/>
      <c r="AD8" s="3"/>
      <c r="AE8" s="4"/>
      <c r="AF8" s="6"/>
      <c r="AG8" s="7"/>
      <c r="AH8" s="8"/>
      <c r="AI8" s="77"/>
      <c r="AJ8" s="78"/>
      <c r="AK8" s="79"/>
      <c r="AL8" s="68">
        <f t="shared" ref="AL8:AN10" si="0">IF(SUM(AI8,AF8,AC8,Z8,W8,T8,Q8,N8,K8,H8,E8,B8)=0," ",SUM(AI8,AF8,AC8,Z8,W8,T8,Q8,N8,K8,H8,E8,B8))</f>
        <v>540</v>
      </c>
      <c r="AM8" s="69">
        <f t="shared" si="0"/>
        <v>40</v>
      </c>
      <c r="AN8" s="70">
        <f t="shared" si="0"/>
        <v>8</v>
      </c>
    </row>
    <row r="9" spans="1:40" ht="37.5" customHeight="1" x14ac:dyDescent="0.35">
      <c r="A9" s="87" t="s">
        <v>56</v>
      </c>
      <c r="B9" s="9">
        <v>240</v>
      </c>
      <c r="C9" s="185">
        <v>20</v>
      </c>
      <c r="D9" s="11">
        <v>5</v>
      </c>
      <c r="E9" s="12">
        <v>240</v>
      </c>
      <c r="F9" s="10">
        <v>20</v>
      </c>
      <c r="G9" s="11">
        <v>5</v>
      </c>
      <c r="H9" s="9">
        <v>240</v>
      </c>
      <c r="I9" s="10">
        <v>20</v>
      </c>
      <c r="J9" s="11">
        <v>5</v>
      </c>
      <c r="K9" s="9">
        <v>60</v>
      </c>
      <c r="L9" s="10">
        <v>5</v>
      </c>
      <c r="M9" s="11">
        <v>2</v>
      </c>
      <c r="N9" s="9"/>
      <c r="O9" s="10"/>
      <c r="P9" s="11"/>
      <c r="Q9" s="9"/>
      <c r="R9" s="10"/>
      <c r="S9" s="11"/>
      <c r="T9" s="9"/>
      <c r="U9" s="10"/>
      <c r="V9" s="11"/>
      <c r="W9" s="9"/>
      <c r="X9" s="10"/>
      <c r="Y9" s="11"/>
      <c r="Z9" s="9"/>
      <c r="AA9" s="10"/>
      <c r="AB9" s="11"/>
      <c r="AC9" s="9"/>
      <c r="AD9" s="10"/>
      <c r="AE9" s="11"/>
      <c r="AF9" s="13"/>
      <c r="AG9" s="14"/>
      <c r="AH9" s="15"/>
      <c r="AI9" s="80"/>
      <c r="AJ9" s="81"/>
      <c r="AK9" s="82"/>
      <c r="AL9" s="71">
        <f t="shared" si="0"/>
        <v>780</v>
      </c>
      <c r="AM9" s="72">
        <f t="shared" si="0"/>
        <v>65</v>
      </c>
      <c r="AN9" s="73">
        <f t="shared" si="0"/>
        <v>17</v>
      </c>
    </row>
    <row r="10" spans="1:40" ht="37.5" customHeight="1" thickBot="1" x14ac:dyDescent="0.4">
      <c r="A10" s="88" t="s">
        <v>57</v>
      </c>
      <c r="B10" s="16"/>
      <c r="C10" s="17"/>
      <c r="D10" s="18"/>
      <c r="E10" s="19"/>
      <c r="F10" s="17"/>
      <c r="G10" s="18"/>
      <c r="H10" s="16"/>
      <c r="I10" s="17"/>
      <c r="J10" s="18"/>
      <c r="K10" s="16"/>
      <c r="L10" s="17"/>
      <c r="M10" s="18"/>
      <c r="N10" s="16"/>
      <c r="O10" s="17"/>
      <c r="P10" s="18"/>
      <c r="Q10" s="16"/>
      <c r="R10" s="17"/>
      <c r="S10" s="18"/>
      <c r="T10" s="16"/>
      <c r="U10" s="17"/>
      <c r="V10" s="18"/>
      <c r="W10" s="16"/>
      <c r="X10" s="17"/>
      <c r="Y10" s="18"/>
      <c r="Z10" s="16"/>
      <c r="AA10" s="17"/>
      <c r="AB10" s="18"/>
      <c r="AC10" s="16"/>
      <c r="AD10" s="17"/>
      <c r="AE10" s="18"/>
      <c r="AF10" s="20"/>
      <c r="AG10" s="21"/>
      <c r="AH10" s="22"/>
      <c r="AI10" s="83"/>
      <c r="AJ10" s="84"/>
      <c r="AK10" s="85"/>
      <c r="AL10" s="74" t="str">
        <f t="shared" si="0"/>
        <v xml:space="preserve"> </v>
      </c>
      <c r="AM10" s="75" t="str">
        <f t="shared" si="0"/>
        <v xml:space="preserve"> </v>
      </c>
      <c r="AN10" s="76" t="str">
        <f t="shared" si="0"/>
        <v xml:space="preserve"> </v>
      </c>
    </row>
    <row r="11" spans="1:40" s="95" customFormat="1" ht="37.5" customHeight="1" thickBot="1" x14ac:dyDescent="0.4">
      <c r="A11" s="96" t="s">
        <v>58</v>
      </c>
      <c r="B11" s="60">
        <f>IF(SUM(B8:B10)=0," ",SUM(B8:B10))</f>
        <v>375</v>
      </c>
      <c r="C11" s="61">
        <f t="shared" ref="C11:AK11" si="1">IF(SUM(C8:C10)=0," ",SUM(C8:C10))</f>
        <v>30</v>
      </c>
      <c r="D11" s="62">
        <f t="shared" si="1"/>
        <v>7</v>
      </c>
      <c r="E11" s="63">
        <f t="shared" si="1"/>
        <v>375</v>
      </c>
      <c r="F11" s="61">
        <f t="shared" si="1"/>
        <v>30</v>
      </c>
      <c r="G11" s="64">
        <f t="shared" si="1"/>
        <v>7</v>
      </c>
      <c r="H11" s="60">
        <f>IF(SUM(H8:H10)=0," ",SUM(H8:H10))</f>
        <v>375</v>
      </c>
      <c r="I11" s="61">
        <f t="shared" si="1"/>
        <v>30</v>
      </c>
      <c r="J11" s="62">
        <f t="shared" si="1"/>
        <v>7</v>
      </c>
      <c r="K11" s="63">
        <f t="shared" si="1"/>
        <v>195</v>
      </c>
      <c r="L11" s="61">
        <v>15</v>
      </c>
      <c r="M11" s="64">
        <f t="shared" si="1"/>
        <v>4</v>
      </c>
      <c r="N11" s="60" t="str">
        <f t="shared" si="1"/>
        <v xml:space="preserve"> </v>
      </c>
      <c r="O11" s="61" t="str">
        <f t="shared" si="1"/>
        <v xml:space="preserve"> </v>
      </c>
      <c r="P11" s="62" t="str">
        <f t="shared" si="1"/>
        <v xml:space="preserve"> </v>
      </c>
      <c r="Q11" s="63" t="str">
        <f t="shared" si="1"/>
        <v xml:space="preserve"> </v>
      </c>
      <c r="R11" s="61" t="str">
        <f t="shared" si="1"/>
        <v xml:space="preserve"> </v>
      </c>
      <c r="S11" s="64" t="str">
        <f t="shared" si="1"/>
        <v xml:space="preserve"> </v>
      </c>
      <c r="T11" s="60" t="str">
        <f t="shared" si="1"/>
        <v xml:space="preserve"> </v>
      </c>
      <c r="U11" s="61" t="str">
        <f t="shared" si="1"/>
        <v xml:space="preserve"> </v>
      </c>
      <c r="V11" s="62" t="str">
        <f t="shared" si="1"/>
        <v xml:space="preserve"> </v>
      </c>
      <c r="W11" s="63" t="str">
        <f t="shared" si="1"/>
        <v xml:space="preserve"> </v>
      </c>
      <c r="X11" s="61" t="str">
        <f t="shared" si="1"/>
        <v xml:space="preserve"> </v>
      </c>
      <c r="Y11" s="64" t="str">
        <f t="shared" si="1"/>
        <v xml:space="preserve"> </v>
      </c>
      <c r="Z11" s="60" t="str">
        <f t="shared" si="1"/>
        <v xml:space="preserve"> </v>
      </c>
      <c r="AA11" s="61" t="str">
        <f t="shared" si="1"/>
        <v xml:space="preserve"> </v>
      </c>
      <c r="AB11" s="62" t="str">
        <f t="shared" si="1"/>
        <v xml:space="preserve"> </v>
      </c>
      <c r="AC11" s="63" t="str">
        <f t="shared" si="1"/>
        <v xml:space="preserve"> </v>
      </c>
      <c r="AD11" s="61" t="str">
        <f t="shared" si="1"/>
        <v xml:space="preserve"> </v>
      </c>
      <c r="AE11" s="64" t="str">
        <f t="shared" si="1"/>
        <v xml:space="preserve"> </v>
      </c>
      <c r="AF11" s="60" t="str">
        <f t="shared" si="1"/>
        <v xml:space="preserve"> </v>
      </c>
      <c r="AG11" s="61" t="str">
        <f t="shared" si="1"/>
        <v xml:space="preserve"> </v>
      </c>
      <c r="AH11" s="62" t="str">
        <f t="shared" si="1"/>
        <v xml:space="preserve"> </v>
      </c>
      <c r="AI11" s="63" t="str">
        <f t="shared" si="1"/>
        <v xml:space="preserve"> </v>
      </c>
      <c r="AJ11" s="61" t="str">
        <f t="shared" si="1"/>
        <v xml:space="preserve"> </v>
      </c>
      <c r="AK11" s="62" t="str">
        <f t="shared" si="1"/>
        <v xml:space="preserve"> </v>
      </c>
      <c r="AL11" s="65">
        <f>IF(SUM(AL8:AL10)=0," ",SUM(AL8:AL10))</f>
        <v>1320</v>
      </c>
      <c r="AM11" s="66">
        <f>IF(SUM(AJ11,AG11,AD11,AA11,X11,U11,R11,O11,L11,I11,F11,C11)=0," ",SUM(AJ11,AG11,AD11,AA11,X11,U11,R11,O11,L11,I11,F11,C11))</f>
        <v>105</v>
      </c>
      <c r="AN11" s="67">
        <f>IF(SUM(AK11,AH11,AE11,AB11,Y11,V11,S11,P11,M11,J11,G11,D11)=0," ",SUM(AK11,AH11,AE11,AB11,Y11,V11,S11,P11,M11,J11,G11,D11))</f>
        <v>25</v>
      </c>
    </row>
    <row r="12" spans="1:40" ht="19.5" customHeight="1" thickBot="1" x14ac:dyDescent="0.4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40" ht="33" customHeight="1" thickBot="1" x14ac:dyDescent="0.4">
      <c r="A13" s="313" t="s">
        <v>30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5"/>
      <c r="T13" s="336" t="s">
        <v>59</v>
      </c>
      <c r="U13" s="337"/>
      <c r="V13" s="337"/>
      <c r="W13" s="337"/>
      <c r="X13" s="337"/>
      <c r="Y13" s="341" t="s">
        <v>61</v>
      </c>
      <c r="Z13" s="342"/>
      <c r="AA13" s="342"/>
      <c r="AB13" s="343"/>
      <c r="AC13" s="326" t="s">
        <v>66</v>
      </c>
      <c r="AD13" s="327"/>
      <c r="AE13" s="327"/>
      <c r="AF13" s="327"/>
      <c r="AG13" s="327"/>
      <c r="AH13" s="340"/>
      <c r="AI13" s="326" t="s">
        <v>31</v>
      </c>
      <c r="AJ13" s="327"/>
      <c r="AK13" s="327"/>
      <c r="AL13" s="327"/>
      <c r="AM13" s="327"/>
      <c r="AN13" s="328"/>
    </row>
    <row r="14" spans="1:40" ht="15.75" customHeight="1" thickBot="1" x14ac:dyDescent="0.4">
      <c r="A14" s="316" t="s">
        <v>240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8"/>
      <c r="T14" s="338">
        <v>15</v>
      </c>
      <c r="U14" s="339"/>
      <c r="V14" s="339"/>
      <c r="W14" s="339"/>
      <c r="X14" s="339"/>
      <c r="Y14" s="325">
        <v>450</v>
      </c>
      <c r="Z14" s="325"/>
      <c r="AA14" s="325"/>
      <c r="AB14" s="325"/>
      <c r="AC14" s="325" t="s">
        <v>142</v>
      </c>
      <c r="AD14" s="325"/>
      <c r="AE14" s="325"/>
      <c r="AF14" s="325"/>
      <c r="AG14" s="325"/>
      <c r="AH14" s="325"/>
      <c r="AI14" s="325" t="s">
        <v>148</v>
      </c>
      <c r="AJ14" s="325"/>
      <c r="AK14" s="325"/>
      <c r="AL14" s="325"/>
      <c r="AM14" s="325"/>
      <c r="AN14" s="329"/>
    </row>
    <row r="15" spans="1:40" s="95" customFormat="1" ht="15.75" customHeight="1" thickBot="1" x14ac:dyDescent="0.4">
      <c r="A15" s="322" t="s">
        <v>62</v>
      </c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4"/>
      <c r="T15" s="319">
        <f>'Учебен план'!J70</f>
        <v>120</v>
      </c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1"/>
    </row>
    <row r="16" spans="1:40" ht="15.75" customHeight="1" thickBot="1" x14ac:dyDescent="0.4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</row>
    <row r="17" spans="1:43" s="95" customFormat="1" ht="15" thickBot="1" x14ac:dyDescent="0.4">
      <c r="A17" s="333" t="s">
        <v>60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5"/>
    </row>
    <row r="18" spans="1:43" s="95" customFormat="1" ht="15" thickBot="1" x14ac:dyDescent="0.4">
      <c r="A18" s="330" t="str">
        <f>'Титулна страница'!A28:R28</f>
        <v xml:space="preserve">Филолог, специалист по японско общество и култура 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2"/>
    </row>
    <row r="19" spans="1:43" x14ac:dyDescent="0.3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</row>
    <row r="20" spans="1:43" x14ac:dyDescent="0.3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</row>
    <row r="21" spans="1:43" x14ac:dyDescent="0.35">
      <c r="A21" s="312" t="s">
        <v>233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1" t="s">
        <v>129</v>
      </c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192"/>
      <c r="AP21" s="192"/>
      <c r="AQ21" s="192"/>
    </row>
    <row r="22" spans="1:43" x14ac:dyDescent="0.35">
      <c r="AF22" s="93" t="s">
        <v>147</v>
      </c>
    </row>
  </sheetData>
  <sheetProtection formatCells="0" formatRows="0" insertRows="0" insertHyperlinks="0" deleteColumns="0" deleteRows="0" selectLockedCells="1" sort="0" autoFilter="0" pivotTables="0"/>
  <protectedRanges>
    <protectedRange sqref="A14:AN14" name="diplomirane"/>
    <protectedRange sqref="A15:AN15" name="hkreditiocenki"/>
  </protectedRanges>
  <mergeCells count="38">
    <mergeCell ref="N6:P6"/>
    <mergeCell ref="Q6:S6"/>
    <mergeCell ref="T6:V6"/>
    <mergeCell ref="AL6:AN6"/>
    <mergeCell ref="AI6:AK6"/>
    <mergeCell ref="AF6:AH6"/>
    <mergeCell ref="Y14:AB14"/>
    <mergeCell ref="A1:AN1"/>
    <mergeCell ref="A2:AN2"/>
    <mergeCell ref="A4:E4"/>
    <mergeCell ref="F4:T4"/>
    <mergeCell ref="V4:AE4"/>
    <mergeCell ref="A6:A7"/>
    <mergeCell ref="B6:D6"/>
    <mergeCell ref="E6:G6"/>
    <mergeCell ref="AF4:AN4"/>
    <mergeCell ref="A5:AN5"/>
    <mergeCell ref="K6:M6"/>
    <mergeCell ref="W6:Y6"/>
    <mergeCell ref="Z6:AB6"/>
    <mergeCell ref="AC6:AE6"/>
    <mergeCell ref="H6:J6"/>
    <mergeCell ref="A3:AN3"/>
    <mergeCell ref="AC21:AN21"/>
    <mergeCell ref="A21:AB21"/>
    <mergeCell ref="A13:S13"/>
    <mergeCell ref="A14:S14"/>
    <mergeCell ref="T15:AN15"/>
    <mergeCell ref="A15:S15"/>
    <mergeCell ref="AC14:AH14"/>
    <mergeCell ref="AI13:AN13"/>
    <mergeCell ref="AI14:AN14"/>
    <mergeCell ref="A18:AN18"/>
    <mergeCell ref="A17:AN17"/>
    <mergeCell ref="T13:X13"/>
    <mergeCell ref="T14:X14"/>
    <mergeCell ref="AC13:AH13"/>
    <mergeCell ref="Y13:AB13"/>
  </mergeCells>
  <pageMargins left="0" right="0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7"/>
  <sheetViews>
    <sheetView workbookViewId="0">
      <selection activeCell="A4" sqref="A4:A30"/>
    </sheetView>
  </sheetViews>
  <sheetFormatPr defaultRowHeight="14.5" x14ac:dyDescent="0.35"/>
  <cols>
    <col min="1" max="1" width="52.81640625" customWidth="1"/>
    <col min="3" max="3" width="54.453125" customWidth="1"/>
  </cols>
  <sheetData>
    <row r="4" spans="1:3" x14ac:dyDescent="0.35">
      <c r="A4" t="s">
        <v>67</v>
      </c>
      <c r="C4" t="s">
        <v>68</v>
      </c>
    </row>
    <row r="5" spans="1:3" x14ac:dyDescent="0.35">
      <c r="A5" t="s">
        <v>69</v>
      </c>
      <c r="C5" t="s">
        <v>70</v>
      </c>
    </row>
    <row r="6" spans="1:3" x14ac:dyDescent="0.35">
      <c r="A6" t="s">
        <v>71</v>
      </c>
      <c r="C6" t="s">
        <v>72</v>
      </c>
    </row>
    <row r="7" spans="1:3" x14ac:dyDescent="0.35">
      <c r="A7" t="s">
        <v>73</v>
      </c>
    </row>
    <row r="8" spans="1:3" x14ac:dyDescent="0.35">
      <c r="A8" t="s">
        <v>74</v>
      </c>
      <c r="C8" t="s">
        <v>75</v>
      </c>
    </row>
    <row r="9" spans="1:3" x14ac:dyDescent="0.35">
      <c r="A9" t="s">
        <v>76</v>
      </c>
      <c r="C9" t="s">
        <v>77</v>
      </c>
    </row>
    <row r="10" spans="1:3" x14ac:dyDescent="0.35">
      <c r="A10" t="s">
        <v>78</v>
      </c>
      <c r="C10" t="s">
        <v>79</v>
      </c>
    </row>
    <row r="11" spans="1:3" x14ac:dyDescent="0.35">
      <c r="A11" t="s">
        <v>80</v>
      </c>
      <c r="C11" t="s">
        <v>81</v>
      </c>
    </row>
    <row r="12" spans="1:3" x14ac:dyDescent="0.35">
      <c r="A12" t="s">
        <v>82</v>
      </c>
      <c r="C12" t="s">
        <v>83</v>
      </c>
    </row>
    <row r="13" spans="1:3" x14ac:dyDescent="0.35">
      <c r="A13" t="s">
        <v>84</v>
      </c>
      <c r="C13" t="s">
        <v>85</v>
      </c>
    </row>
    <row r="14" spans="1:3" x14ac:dyDescent="0.35">
      <c r="A14" t="s">
        <v>86</v>
      </c>
      <c r="C14" t="s">
        <v>87</v>
      </c>
    </row>
    <row r="15" spans="1:3" x14ac:dyDescent="0.35">
      <c r="A15" t="s">
        <v>88</v>
      </c>
      <c r="C15" t="s">
        <v>89</v>
      </c>
    </row>
    <row r="16" spans="1:3" x14ac:dyDescent="0.35">
      <c r="A16" t="s">
        <v>90</v>
      </c>
      <c r="C16" t="s">
        <v>91</v>
      </c>
    </row>
    <row r="17" spans="1:3" x14ac:dyDescent="0.35">
      <c r="A17" t="s">
        <v>92</v>
      </c>
      <c r="C17" t="s">
        <v>93</v>
      </c>
    </row>
    <row r="18" spans="1:3" x14ac:dyDescent="0.35">
      <c r="A18" t="s">
        <v>94</v>
      </c>
      <c r="C18" t="s">
        <v>95</v>
      </c>
    </row>
    <row r="19" spans="1:3" x14ac:dyDescent="0.35">
      <c r="A19" t="s">
        <v>96</v>
      </c>
      <c r="C19" t="s">
        <v>97</v>
      </c>
    </row>
    <row r="20" spans="1:3" x14ac:dyDescent="0.35">
      <c r="A20" t="s">
        <v>98</v>
      </c>
    </row>
    <row r="21" spans="1:3" x14ac:dyDescent="0.35">
      <c r="A21" t="s">
        <v>99</v>
      </c>
    </row>
    <row r="22" spans="1:3" x14ac:dyDescent="0.35">
      <c r="A22" t="s">
        <v>100</v>
      </c>
      <c r="C22" t="s">
        <v>101</v>
      </c>
    </row>
    <row r="23" spans="1:3" x14ac:dyDescent="0.35">
      <c r="A23" t="s">
        <v>102</v>
      </c>
      <c r="C23" t="s">
        <v>103</v>
      </c>
    </row>
    <row r="24" spans="1:3" x14ac:dyDescent="0.35">
      <c r="A24" t="s">
        <v>104</v>
      </c>
      <c r="C24" t="s">
        <v>105</v>
      </c>
    </row>
    <row r="25" spans="1:3" x14ac:dyDescent="0.35">
      <c r="A25" t="s">
        <v>106</v>
      </c>
      <c r="C25" t="s">
        <v>107</v>
      </c>
    </row>
    <row r="26" spans="1:3" x14ac:dyDescent="0.35">
      <c r="A26" t="s">
        <v>108</v>
      </c>
      <c r="C26" t="s">
        <v>109</v>
      </c>
    </row>
    <row r="27" spans="1:3" x14ac:dyDescent="0.35">
      <c r="A27" t="s">
        <v>110</v>
      </c>
      <c r="C27" t="s">
        <v>111</v>
      </c>
    </row>
    <row r="28" spans="1:3" x14ac:dyDescent="0.35">
      <c r="A28" t="s">
        <v>112</v>
      </c>
      <c r="C28" t="s">
        <v>113</v>
      </c>
    </row>
    <row r="29" spans="1:3" x14ac:dyDescent="0.35">
      <c r="A29" t="s">
        <v>114</v>
      </c>
      <c r="C29" t="s">
        <v>115</v>
      </c>
    </row>
    <row r="30" spans="1:3" x14ac:dyDescent="0.35">
      <c r="A30" t="s">
        <v>116</v>
      </c>
      <c r="C30" t="s">
        <v>117</v>
      </c>
    </row>
    <row r="31" spans="1:3" x14ac:dyDescent="0.35">
      <c r="C31" t="s">
        <v>118</v>
      </c>
    </row>
    <row r="32" spans="1:3" x14ac:dyDescent="0.35">
      <c r="C32" t="s">
        <v>119</v>
      </c>
    </row>
    <row r="33" spans="1:3" x14ac:dyDescent="0.35">
      <c r="C33" t="s">
        <v>120</v>
      </c>
    </row>
    <row r="34" spans="1:3" x14ac:dyDescent="0.35">
      <c r="A34" t="s">
        <v>4</v>
      </c>
      <c r="C34" t="s">
        <v>121</v>
      </c>
    </row>
    <row r="35" spans="1:3" x14ac:dyDescent="0.35">
      <c r="A35" t="s">
        <v>125</v>
      </c>
      <c r="C35" t="s">
        <v>122</v>
      </c>
    </row>
    <row r="36" spans="1:3" x14ac:dyDescent="0.35">
      <c r="C36" t="s">
        <v>123</v>
      </c>
    </row>
    <row r="37" spans="1:3" x14ac:dyDescent="0.35">
      <c r="C37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Титулна страница</vt:lpstr>
      <vt:lpstr>Учебен план</vt:lpstr>
      <vt:lpstr>Справка - извлечение</vt:lpstr>
      <vt:lpstr>list</vt:lpstr>
      <vt:lpstr>Sheet1</vt:lpstr>
      <vt:lpstr>listМ</vt:lpstr>
      <vt:lpstr>listОКС</vt:lpstr>
      <vt:lpstr>listПН</vt:lpstr>
      <vt:lpstr>listФ</vt:lpstr>
      <vt:lpstr>listФО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ОРКЦ 18</cp:lastModifiedBy>
  <cp:lastPrinted>2021-03-24T11:08:03Z</cp:lastPrinted>
  <dcterms:created xsi:type="dcterms:W3CDTF">2015-10-10T06:25:10Z</dcterms:created>
  <dcterms:modified xsi:type="dcterms:W3CDTF">2021-05-15T13:54:35Z</dcterms:modified>
</cp:coreProperties>
</file>